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15" windowWidth="20115" windowHeight="6795" tabRatio="770" activeTab="5"/>
  </bookViews>
  <sheets>
    <sheet name="05.09" sheetId="1" r:id="rId1"/>
    <sheet name="06.09" sheetId="2" r:id="rId2"/>
    <sheet name="07.09" sheetId="3" r:id="rId3"/>
    <sheet name="08.09" sheetId="4" r:id="rId4"/>
    <sheet name="09.09" sheetId="5" r:id="rId5"/>
    <sheet name="10.09" sheetId="6" r:id="rId6"/>
  </sheets>
  <calcPr calcId="145621"/>
</workbook>
</file>

<file path=xl/calcChain.xml><?xml version="1.0" encoding="utf-8"?>
<calcChain xmlns="http://schemas.openxmlformats.org/spreadsheetml/2006/main">
  <c r="G38" i="5" l="1"/>
  <c r="H38" i="5"/>
  <c r="I38" i="5"/>
  <c r="F38" i="5"/>
  <c r="G29" i="5"/>
  <c r="H29" i="5"/>
  <c r="I29" i="5"/>
  <c r="F29" i="5"/>
  <c r="G38" i="4"/>
  <c r="H38" i="4"/>
  <c r="I38" i="4"/>
  <c r="F38" i="4"/>
  <c r="G29" i="4"/>
  <c r="H29" i="4"/>
  <c r="I29" i="4"/>
  <c r="F29" i="4"/>
  <c r="G39" i="3"/>
  <c r="H39" i="3"/>
  <c r="I39" i="3"/>
  <c r="F39" i="3"/>
  <c r="G40" i="2" l="1"/>
  <c r="H40" i="2"/>
  <c r="I40" i="2"/>
  <c r="F40" i="2"/>
  <c r="G29" i="3" l="1"/>
  <c r="H29" i="3"/>
  <c r="I29" i="3"/>
  <c r="F29" i="3"/>
  <c r="G11" i="4"/>
  <c r="H11" i="4"/>
  <c r="I11" i="4"/>
  <c r="F11" i="4"/>
  <c r="D11" i="2" l="1"/>
  <c r="G12" i="6" l="1"/>
  <c r="H12" i="6"/>
  <c r="I12" i="6"/>
  <c r="F12" i="6"/>
  <c r="I21" i="5" l="1"/>
  <c r="H21" i="5"/>
  <c r="G21" i="5"/>
  <c r="F21" i="5"/>
  <c r="D21" i="5"/>
  <c r="I11" i="5"/>
  <c r="H11" i="5"/>
  <c r="G11" i="5"/>
  <c r="F11" i="5"/>
  <c r="I21" i="4"/>
  <c r="H21" i="4"/>
  <c r="G21" i="4"/>
  <c r="F21" i="4"/>
  <c r="D21" i="4"/>
  <c r="I30" i="2"/>
  <c r="H30" i="2"/>
  <c r="G30" i="2"/>
  <c r="F30" i="2"/>
  <c r="I21" i="2"/>
  <c r="H21" i="2"/>
  <c r="G21" i="2"/>
  <c r="F21" i="2"/>
  <c r="D21" i="2"/>
  <c r="I11" i="2"/>
  <c r="H11" i="2"/>
  <c r="G11" i="2"/>
  <c r="F11" i="2"/>
  <c r="F11" i="3"/>
  <c r="G11" i="3"/>
  <c r="H11" i="3"/>
  <c r="I11" i="3"/>
  <c r="D21" i="3"/>
  <c r="F21" i="3"/>
  <c r="G21" i="3"/>
  <c r="H21" i="3"/>
  <c r="I21" i="3"/>
  <c r="D20" i="1"/>
  <c r="G10" i="1"/>
  <c r="H10" i="1"/>
  <c r="I10" i="1"/>
  <c r="F10" i="1"/>
  <c r="G29" i="1"/>
  <c r="H29" i="1"/>
  <c r="I29" i="1"/>
  <c r="F29" i="1"/>
  <c r="G20" i="1"/>
  <c r="H20" i="1"/>
  <c r="I20" i="1"/>
  <c r="F20" i="1"/>
  <c r="G39" i="1"/>
  <c r="H39" i="1"/>
  <c r="I39" i="1"/>
  <c r="F39" i="1"/>
  <c r="I21" i="1" l="1"/>
  <c r="I22" i="5"/>
  <c r="G22" i="5"/>
  <c r="F21" i="1"/>
  <c r="G22" i="4"/>
  <c r="I22" i="2"/>
  <c r="H22" i="2"/>
  <c r="G22" i="2"/>
  <c r="F22" i="2"/>
  <c r="I22" i="4"/>
  <c r="F22" i="5"/>
  <c r="H22" i="5"/>
  <c r="H22" i="4"/>
  <c r="F22" i="4"/>
  <c r="H22" i="3"/>
  <c r="F22" i="3"/>
  <c r="I22" i="3"/>
  <c r="G22" i="3"/>
  <c r="G21" i="1"/>
  <c r="H21" i="1"/>
</calcChain>
</file>

<file path=xl/sharedStrings.xml><?xml version="1.0" encoding="utf-8"?>
<sst xmlns="http://schemas.openxmlformats.org/spreadsheetml/2006/main" count="375" uniqueCount="109">
  <si>
    <t>хлеб</t>
  </si>
  <si>
    <t>гор.напиток</t>
  </si>
  <si>
    <t>Фрукты (яблоки)</t>
  </si>
  <si>
    <t>Завтрак</t>
  </si>
  <si>
    <t>Углеводы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</si>
  <si>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</si>
  <si>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</si>
  <si>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</si>
  <si>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</si>
  <si>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</si>
  <si>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</si>
  <si>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</si>
  <si>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Чай с сахаром</t>
  </si>
  <si>
    <t>Компот из свежих яблок</t>
  </si>
  <si>
    <t>200/10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</si>
  <si>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</si>
  <si>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</si>
  <si>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</si>
  <si>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</si>
  <si>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</si>
  <si>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</si>
  <si>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180/5</t>
  </si>
  <si>
    <t>30/25</t>
  </si>
  <si>
    <t>бесп питание младшие + допол. питание</t>
  </si>
  <si>
    <t>180/3</t>
  </si>
  <si>
    <t>Батон нарезной</t>
  </si>
  <si>
    <t>150/3</t>
  </si>
  <si>
    <t>2 блюдо</t>
  </si>
  <si>
    <t>1 блюдо</t>
  </si>
  <si>
    <t>Яйцо отварное</t>
  </si>
  <si>
    <t>50/50</t>
  </si>
  <si>
    <t>50/150</t>
  </si>
  <si>
    <t>Суп - лапша домашняя  с картофелем</t>
  </si>
  <si>
    <t>Котлеты "Аппетитные" мясо-куриные</t>
  </si>
  <si>
    <t>Запеканка творожная с молоком сгущенным</t>
  </si>
  <si>
    <t>20/30</t>
  </si>
  <si>
    <t>Сыр порционно</t>
  </si>
  <si>
    <t>Какао с молоком</t>
  </si>
  <si>
    <t>Борщ Сибирский со сметаной</t>
  </si>
  <si>
    <t>Картофельное пюре с маслом</t>
  </si>
  <si>
    <t>20/20</t>
  </si>
  <si>
    <t>Суп гороховый с гренками</t>
  </si>
  <si>
    <t>250/10</t>
  </si>
  <si>
    <t>Птица тушеная в сметанно-томатном соусе</t>
  </si>
  <si>
    <t>185/10/5</t>
  </si>
  <si>
    <t>Чай с сахаром и лимоном</t>
  </si>
  <si>
    <t>1 неделя</t>
  </si>
  <si>
    <t>гарнир</t>
  </si>
  <si>
    <t>Плов из куриных грудок</t>
  </si>
  <si>
    <t xml:space="preserve"> </t>
  </si>
  <si>
    <t>напиток</t>
  </si>
  <si>
    <t>Спагетти отварные</t>
  </si>
  <si>
    <t>Хлеб дарницкий</t>
  </si>
  <si>
    <t>Хлеб пшеничный</t>
  </si>
  <si>
    <t>Каша кукурузная молочная с маслом слив.</t>
  </si>
  <si>
    <t>Каша пшенная молочная с маслом сливочным</t>
  </si>
  <si>
    <t>Каша пшеничная вязкая на воде с маслом слив.</t>
  </si>
  <si>
    <t>Компот из изюма</t>
  </si>
  <si>
    <t>Йогурт сливочный в индивидуальн.упаковке 2,5%</t>
  </si>
  <si>
    <t>Каша "Дружба" молочная с маслом сливочным</t>
  </si>
  <si>
    <t>Фруктовый чай</t>
  </si>
  <si>
    <t>Бутерброд с маслом сливочным 30/10</t>
  </si>
  <si>
    <t>Сосиски отварные</t>
  </si>
  <si>
    <t>Макароны отварные с маслом сливочным</t>
  </si>
  <si>
    <t>Масло сливочное порциями</t>
  </si>
  <si>
    <t>Каша манная молочная</t>
  </si>
  <si>
    <t>Кофейный напиток с молоком</t>
  </si>
  <si>
    <t>Сыр</t>
  </si>
  <si>
    <t>Рассольник ленинградский</t>
  </si>
  <si>
    <t>Котлеты "Здоровье"</t>
  </si>
  <si>
    <t>Каша гречневая вязкая</t>
  </si>
  <si>
    <t>Хлеб пшеничный/дарницкий</t>
  </si>
  <si>
    <t>Горячий завтрак (младшие)</t>
  </si>
  <si>
    <t>Старшие</t>
  </si>
  <si>
    <t>хол.закуска</t>
  </si>
  <si>
    <t>Икра баклажанная</t>
  </si>
  <si>
    <t>Щи из свежей капусты с картофелем</t>
  </si>
  <si>
    <t>Напиток из шиповника растворимого</t>
  </si>
  <si>
    <t>100/2 шт.</t>
  </si>
  <si>
    <t>Напиток лимонный</t>
  </si>
  <si>
    <t>фрукты</t>
  </si>
  <si>
    <t>Ккал</t>
  </si>
  <si>
    <t>Угл-ды</t>
  </si>
  <si>
    <t>Бутерброд с сыром 30/15/5</t>
  </si>
  <si>
    <t>Макароны отварные (спагетти) с маслом сливоч.</t>
  </si>
  <si>
    <t>Чай с сахаром с яблоком</t>
  </si>
  <si>
    <t>Хлеб ржаной/пшеничный</t>
  </si>
  <si>
    <t>Овощное рагу</t>
  </si>
  <si>
    <t>Сыр (порционно)</t>
  </si>
  <si>
    <t>Напиток из лимона</t>
  </si>
  <si>
    <t>Бутерброд с сыром (30/15/5)</t>
  </si>
  <si>
    <t>Хлеб ржаной</t>
  </si>
  <si>
    <t>доп.гарнир</t>
  </si>
  <si>
    <t>Огурцы св.</t>
  </si>
  <si>
    <t>Хлеб пшеничный/ржаной</t>
  </si>
  <si>
    <t>30/40</t>
  </si>
  <si>
    <t>Печенье</t>
  </si>
  <si>
    <t>Запеканка картофельная с мясом 50/130</t>
  </si>
  <si>
    <t>Напиток из сухофруктов</t>
  </si>
  <si>
    <t>Запеканка картофельная с мясом с маслом слив.</t>
  </si>
  <si>
    <t>240/10</t>
  </si>
  <si>
    <t>40/30</t>
  </si>
  <si>
    <t>Запеканка из творога со сгущенным молоком</t>
  </si>
  <si>
    <t>150/20</t>
  </si>
  <si>
    <t>187/8/5</t>
  </si>
  <si>
    <t>170/30</t>
  </si>
  <si>
    <t>Тефтели куриные с рисом паровые с маслом слив.</t>
  </si>
  <si>
    <t>100/5</t>
  </si>
  <si>
    <t>Напиток из замороженных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</si>
</sst>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56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/>
    <xf numFmtId="0" fontId="6" fillId="2" borderId="3" xfId="0" applyFont="1" applyFill="1" applyBorder="1" applyAlignment="1">
      <alignment horizontal="center" vertical="center"/>
    </xf>
    <xf numFmtId="0" fontId="0" fillId="2" borderId="3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7" xfId="0" applyFill="1" applyBorder="1"/>
    <xf numFmtId="0" fontId="0" fillId="2" borderId="7" xfId="0" applyFill="1" applyBorder="1" applyAlignment="1" applyProtection="1">
      <alignment horizontal="left" wrapText="1"/>
      <protection locked="0"/>
    </xf>
    <xf numFmtId="0" fontId="0" fillId="2" borderId="0" xfId="0" applyFill="1"/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center" vertical="center"/>
    </xf>
    <xf numFmtId="0" fontId="6" fillId="2" borderId="6" xfId="1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9" xfId="0" applyFill="1" applyBorder="1"/>
    <xf numFmtId="2" fontId="6" fillId="2" borderId="3" xfId="1" applyNumberFormat="1" applyFont="1" applyFill="1" applyBorder="1" applyAlignment="1">
      <alignment horizontal="center" vertical="center"/>
    </xf>
    <xf numFmtId="2" fontId="6" fillId="2" borderId="3" xfId="0" applyNumberFormat="1" applyFont="1" applyFill="1" applyBorder="1" applyAlignment="1">
      <alignment horizontal="center" vertical="center"/>
    </xf>
    <xf numFmtId="2" fontId="6" fillId="2" borderId="3" xfId="0" applyNumberFormat="1" applyFont="1" applyFill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 wrapText="1"/>
      <protection locked="0"/>
    </xf>
    <xf numFmtId="2" fontId="6" fillId="2" borderId="6" xfId="1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4" fillId="2" borderId="16" xfId="0" applyFon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4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4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3" xfId="0" applyFill="1" applyBorder="1" applyAlignment="1">
      <alignment horizontal="left"/>
    </xf>
    <xf numFmtId="0" fontId="0" fillId="2" borderId="17" xfId="0" applyFill="1" applyBorder="1" applyAlignment="1">
      <alignment horizontal="left"/>
    </xf>
    <xf numFmtId="0" fontId="6" fillId="2" borderId="6" xfId="0" applyFont="1" applyFill="1" applyBorder="1" applyAlignment="1">
      <alignment horizontal="center"/>
    </xf>
    <xf numFmtId="0" fontId="6" fillId="2" borderId="6" xfId="1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2" fontId="6" fillId="2" borderId="3" xfId="1" applyNumberFormat="1" applyFont="1" applyFill="1" applyBorder="1" applyAlignment="1">
      <alignment horizontal="center"/>
    </xf>
    <xf numFmtId="2" fontId="6" fillId="2" borderId="6" xfId="1" applyNumberFormat="1" applyFont="1" applyFill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0" xfId="0" applyFill="1" applyAlignmen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>
      <alignment horizontal="center"/>
    </xf>
    <xf numFmtId="0" fontId="0" fillId="2" borderId="17" xfId="0" applyFill="1" applyBorder="1" applyAlignment="1">
      <alignment horizontal="left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2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2" fontId="4" fillId="2" borderId="2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 vertical="center"/>
    </xf>
    <xf numFmtId="2" fontId="0" fillId="2" borderId="9" xfId="0" applyNumberFormat="1" applyFill="1" applyBorder="1" applyAlignment="1">
      <alignment horizontal="center" vertical="center"/>
    </xf>
    <xf numFmtId="2" fontId="0" fillId="2" borderId="10" xfId="0" applyNumberFormat="1" applyFill="1" applyBorder="1" applyAlignment="1">
      <alignment horizontal="center" vertical="center"/>
    </xf>
    <xf numFmtId="0" fontId="0" fillId="2" borderId="7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2" fontId="3" fillId="2" borderId="3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2" fontId="8" fillId="2" borderId="2" xfId="1" applyNumberFormat="1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2" fontId="7" fillId="2" borderId="6" xfId="1" applyNumberFormat="1" applyFont="1" applyFill="1" applyBorder="1" applyAlignment="1">
      <alignment horizontal="center"/>
    </xf>
    <xf numFmtId="2" fontId="7" fillId="2" borderId="3" xfId="1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2" fontId="7" fillId="2" borderId="3" xfId="0" applyNumberFormat="1" applyFont="1" applyFill="1" applyBorder="1" applyAlignment="1">
      <alignment horizontal="center"/>
    </xf>
    <xf numFmtId="2" fontId="8" fillId="2" borderId="3" xfId="0" applyNumberFormat="1" applyFont="1" applyFill="1" applyBorder="1" applyAlignment="1">
      <alignment horizontal="center"/>
    </xf>
    <xf numFmtId="2" fontId="7" fillId="2" borderId="3" xfId="1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2" fontId="8" fillId="2" borderId="2" xfId="1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1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7" fillId="2" borderId="3" xfId="0" applyNumberFormat="1" applyFont="1" applyFill="1" applyBorder="1" applyAlignment="1">
      <alignment horizontal="center" vertical="top"/>
    </xf>
    <xf numFmtId="2" fontId="7" fillId="2" borderId="3" xfId="0" applyNumberFormat="1" applyFont="1" applyFill="1" applyBorder="1" applyAlignment="1">
      <alignment horizontal="center" vertical="center"/>
    </xf>
    <xf numFmtId="2" fontId="8" fillId="2" borderId="3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7" fillId="2" borderId="3" xfId="1" applyNumberFormat="1" applyFont="1" applyFill="1" applyBorder="1" applyAlignment="1">
      <alignment horizontal="center" wrapText="1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3" xfId="1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0" borderId="3" xfId="0" applyBorder="1" applyAlignment="1">
      <alignment horizontal="center"/>
    </xf>
    <xf numFmtId="0" fontId="7" fillId="0" borderId="3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center"/>
    </xf>
    <xf numFmtId="0" fontId="9" fillId="0" borderId="3" xfId="0" applyFont="1" applyFill="1" applyBorder="1"/>
    <xf numFmtId="2" fontId="7" fillId="0" borderId="3" xfId="0" applyNumberFormat="1" applyFont="1" applyFill="1" applyBorder="1" applyAlignment="1">
      <alignment horizontal="center"/>
    </xf>
    <xf numFmtId="2" fontId="7" fillId="0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left" wrapText="1"/>
      <protection locked="0"/>
    </xf>
    <xf numFmtId="0" fontId="7" fillId="0" borderId="3" xfId="0" applyFont="1" applyFill="1" applyBorder="1"/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10" fillId="0" borderId="0" xfId="0" applyNumberFormat="1" applyFont="1" applyAlignment="1">
      <alignment horizontal="center" vertical="center" wrapText="1"/>
    </xf>
    <xf numFmtId="2" fontId="10" fillId="0" borderId="3" xfId="0" applyNumberFormat="1" applyFont="1" applyBorder="1" applyAlignment="1">
      <alignment horizontal="center" vertical="center"/>
    </xf>
    <xf numFmtId="2" fontId="10" fillId="0" borderId="0" xfId="0" applyNumberFormat="1" applyFont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1" fillId="2" borderId="9" xfId="0" applyFont="1" applyFill="1" applyBorder="1" applyAlignment="1">
      <alignment horizontal="left"/>
    </xf>
    <xf numFmtId="2" fontId="10" fillId="2" borderId="6" xfId="1" applyNumberFormat="1" applyFont="1" applyFill="1" applyBorder="1" applyAlignment="1">
      <alignment horizontal="center"/>
    </xf>
    <xf numFmtId="2" fontId="10" fillId="2" borderId="6" xfId="0" applyNumberFormat="1" applyFont="1" applyFill="1" applyBorder="1" applyAlignment="1">
      <alignment horizontal="center"/>
    </xf>
    <xf numFmtId="2" fontId="11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0"/>
  <sheetViews>
    <sheetView workbookViewId="0">
      <selection activeCell="E2" sqref="E2"/>
    </sheetView>
  </sheetViews>
  <sheetFormatPr defaultRowHeight="15" x14ac:dyDescent="0.25"/>
  <cols>
    <col min="1" max="1" width="17.140625" customWidth="1"/>
    <col min="3" max="3" width="46.140625" customWidth="1"/>
    <col min="4" max="4" width="13.5703125" customWidth="1"/>
    <col min="6" max="6" width="10.42578125" customWidth="1"/>
    <col min="8" max="8" width="10.42578125" customWidth="1"/>
    <col min="9" max="9" width="11.28515625" customWidth="1"/>
  </cols>
  <sheetData>
    <row r="2" spans="1:9" x14ac:dyDescent="0.25">
      <c r="A2" s="148" t="s">
        <v>18</v>
      </c>
      <c r="B2" s="149"/>
      <c r="C2" s="150"/>
      <c r="D2" s="14" t="s">
        <v>17</v>
      </c>
      <c r="E2" s="15" t="s">
        <v>46</v>
      </c>
      <c r="F2" s="14"/>
      <c r="G2" s="14"/>
      <c r="H2" s="14" t="s">
        <v>16</v>
      </c>
      <c r="I2" s="16">
        <v>44809</v>
      </c>
    </row>
    <row r="3" spans="1:9" ht="15.75" thickBot="1" x14ac:dyDescent="0.3">
      <c r="A3" s="14"/>
      <c r="B3" s="14"/>
      <c r="C3" s="14"/>
      <c r="D3" s="14"/>
      <c r="E3" s="14"/>
      <c r="F3" s="14"/>
      <c r="G3" s="14"/>
      <c r="H3" s="14"/>
      <c r="I3" s="14"/>
    </row>
    <row r="4" spans="1:9" ht="15.75" thickBot="1" x14ac:dyDescent="0.3">
      <c r="A4" s="23" t="s">
        <v>11</v>
      </c>
      <c r="B4" s="23" t="s">
        <v>10</v>
      </c>
      <c r="C4" s="23" t="s">
        <v>9</v>
      </c>
      <c r="D4" s="23" t="s">
        <v>8</v>
      </c>
      <c r="E4" s="23" t="s">
        <v>7</v>
      </c>
      <c r="F4" s="23" t="s">
        <v>81</v>
      </c>
      <c r="G4" s="23" t="s">
        <v>6</v>
      </c>
      <c r="H4" s="23" t="s">
        <v>5</v>
      </c>
      <c r="I4" s="23" t="s">
        <v>82</v>
      </c>
    </row>
    <row r="5" spans="1:9" ht="15.75" hidden="1" thickBot="1" x14ac:dyDescent="0.3">
      <c r="A5" s="42" t="s">
        <v>3</v>
      </c>
      <c r="B5" s="24"/>
      <c r="C5" s="10"/>
      <c r="D5" s="20"/>
      <c r="E5" s="18"/>
      <c r="F5" s="21"/>
      <c r="G5" s="21"/>
      <c r="H5" s="21"/>
      <c r="I5" s="21"/>
    </row>
    <row r="6" spans="1:9" ht="16.5" hidden="1" thickBot="1" x14ac:dyDescent="0.3">
      <c r="A6" s="56"/>
      <c r="B6" s="36"/>
      <c r="C6" s="136" t="s">
        <v>58</v>
      </c>
      <c r="D6" s="137">
        <v>150</v>
      </c>
      <c r="E6" s="138"/>
      <c r="F6" s="137">
        <v>117.15</v>
      </c>
      <c r="G6" s="137">
        <v>4.8</v>
      </c>
      <c r="H6" s="137">
        <v>3.75</v>
      </c>
      <c r="I6" s="137">
        <v>16.05</v>
      </c>
    </row>
    <row r="7" spans="1:9" ht="16.5" hidden="1" thickBot="1" x14ac:dyDescent="0.3">
      <c r="A7" s="25" t="s">
        <v>27</v>
      </c>
      <c r="B7" s="36">
        <v>175</v>
      </c>
      <c r="C7" s="136" t="s">
        <v>59</v>
      </c>
      <c r="D7" s="137" t="s">
        <v>21</v>
      </c>
      <c r="E7" s="138"/>
      <c r="F7" s="139">
        <v>206.21</v>
      </c>
      <c r="G7" s="139">
        <v>5.9</v>
      </c>
      <c r="H7" s="139">
        <v>10.14</v>
      </c>
      <c r="I7" s="139">
        <v>20.34</v>
      </c>
    </row>
    <row r="8" spans="1:9" ht="15.75" hidden="1" x14ac:dyDescent="0.25">
      <c r="A8" s="6" t="s">
        <v>1</v>
      </c>
      <c r="B8" s="37"/>
      <c r="C8" s="136" t="s">
        <v>60</v>
      </c>
      <c r="D8" s="137">
        <v>200</v>
      </c>
      <c r="E8" s="138"/>
      <c r="F8" s="140">
        <v>32.72</v>
      </c>
      <c r="G8" s="140">
        <v>0.22</v>
      </c>
      <c r="H8" s="140">
        <v>0</v>
      </c>
      <c r="I8" s="140">
        <v>8.0500000000000007</v>
      </c>
    </row>
    <row r="9" spans="1:9" hidden="1" x14ac:dyDescent="0.25">
      <c r="A9" s="6" t="s">
        <v>0</v>
      </c>
      <c r="B9" s="37">
        <v>134</v>
      </c>
      <c r="C9" s="141" t="s">
        <v>25</v>
      </c>
      <c r="D9" s="137">
        <v>50</v>
      </c>
      <c r="E9" s="18"/>
      <c r="F9" s="139">
        <v>131</v>
      </c>
      <c r="G9" s="139">
        <v>3.75</v>
      </c>
      <c r="H9" s="139">
        <v>1.45</v>
      </c>
      <c r="I9" s="139">
        <v>25.7</v>
      </c>
    </row>
    <row r="10" spans="1:9" ht="15.75" hidden="1" thickBot="1" x14ac:dyDescent="0.3">
      <c r="A10" s="6"/>
      <c r="B10" s="37"/>
      <c r="C10" s="4"/>
      <c r="D10" s="115">
        <v>585</v>
      </c>
      <c r="E10" s="102"/>
      <c r="F10" s="116">
        <f>F6+F7+F8+F9</f>
        <v>487.08000000000004</v>
      </c>
      <c r="G10" s="116">
        <f t="shared" ref="G10:I10" si="0">G6+G7+G8+G9</f>
        <v>14.67</v>
      </c>
      <c r="H10" s="116">
        <f t="shared" si="0"/>
        <v>15.34</v>
      </c>
      <c r="I10" s="116">
        <f t="shared" si="0"/>
        <v>70.14</v>
      </c>
    </row>
    <row r="11" spans="1:9" ht="15.75" hidden="1" thickBot="1" x14ac:dyDescent="0.3">
      <c r="A11" s="42" t="s">
        <v>15</v>
      </c>
      <c r="B11" s="38"/>
      <c r="C11" s="10"/>
      <c r="D11" s="20"/>
      <c r="E11" s="18"/>
      <c r="F11" s="32"/>
      <c r="G11" s="32"/>
      <c r="H11" s="32"/>
      <c r="I11" s="32"/>
    </row>
    <row r="12" spans="1:9" ht="15.75" hidden="1" thickBot="1" x14ac:dyDescent="0.3">
      <c r="A12" s="25"/>
      <c r="B12" s="37">
        <v>1</v>
      </c>
      <c r="C12" s="136" t="s">
        <v>61</v>
      </c>
      <c r="D12" s="137">
        <v>40</v>
      </c>
      <c r="E12" s="142"/>
      <c r="F12" s="137">
        <v>136</v>
      </c>
      <c r="G12" s="137">
        <v>2.36</v>
      </c>
      <c r="H12" s="137">
        <v>7.49</v>
      </c>
      <c r="I12" s="137">
        <v>14.89</v>
      </c>
    </row>
    <row r="13" spans="1:9" ht="15.75" hidden="1" thickBot="1" x14ac:dyDescent="0.3">
      <c r="A13" s="25" t="s">
        <v>28</v>
      </c>
      <c r="B13" s="36">
        <v>88</v>
      </c>
      <c r="C13" s="10" t="s">
        <v>76</v>
      </c>
      <c r="D13" s="104">
        <v>200</v>
      </c>
      <c r="E13" s="143"/>
      <c r="F13" s="114">
        <v>71.8</v>
      </c>
      <c r="G13" s="114">
        <v>1.41</v>
      </c>
      <c r="H13" s="114">
        <v>3.96</v>
      </c>
      <c r="I13" s="114">
        <v>6.32</v>
      </c>
    </row>
    <row r="14" spans="1:9" hidden="1" x14ac:dyDescent="0.25">
      <c r="A14" s="12" t="s">
        <v>27</v>
      </c>
      <c r="B14" s="37"/>
      <c r="C14" s="10" t="s">
        <v>62</v>
      </c>
      <c r="D14" s="104" t="s">
        <v>78</v>
      </c>
      <c r="E14" s="143"/>
      <c r="F14" s="114">
        <v>201.12</v>
      </c>
      <c r="G14" s="114">
        <v>10.8</v>
      </c>
      <c r="H14" s="114">
        <v>13.84</v>
      </c>
      <c r="I14" s="114">
        <v>0.36</v>
      </c>
    </row>
    <row r="15" spans="1:9" hidden="1" x14ac:dyDescent="0.25">
      <c r="A15" s="11" t="s">
        <v>47</v>
      </c>
      <c r="B15" s="37">
        <v>202</v>
      </c>
      <c r="C15" s="10" t="s">
        <v>63</v>
      </c>
      <c r="D15" s="104" t="s">
        <v>26</v>
      </c>
      <c r="E15" s="143"/>
      <c r="F15" s="114">
        <v>175.76</v>
      </c>
      <c r="G15" s="114">
        <v>5.69</v>
      </c>
      <c r="H15" s="114">
        <v>2.8</v>
      </c>
      <c r="I15" s="114">
        <v>31.91</v>
      </c>
    </row>
    <row r="16" spans="1:9" hidden="1" x14ac:dyDescent="0.25">
      <c r="A16" s="6" t="s">
        <v>1</v>
      </c>
      <c r="B16" s="37">
        <v>310</v>
      </c>
      <c r="C16" s="10" t="s">
        <v>77</v>
      </c>
      <c r="D16" s="104">
        <v>200</v>
      </c>
      <c r="E16" s="143"/>
      <c r="F16" s="114">
        <v>108.2</v>
      </c>
      <c r="G16" s="114">
        <v>0.68</v>
      </c>
      <c r="H16" s="114">
        <v>0.28000000000000003</v>
      </c>
      <c r="I16" s="114">
        <v>20.76</v>
      </c>
    </row>
    <row r="17" spans="1:9" hidden="1" x14ac:dyDescent="0.25">
      <c r="A17" s="6" t="s">
        <v>0</v>
      </c>
      <c r="B17" s="37"/>
      <c r="C17" s="9" t="s">
        <v>52</v>
      </c>
      <c r="D17" s="104">
        <v>30</v>
      </c>
      <c r="E17" s="143"/>
      <c r="F17" s="114">
        <v>59.28</v>
      </c>
      <c r="G17" s="114">
        <v>1.98</v>
      </c>
      <c r="H17" s="114">
        <v>0.36</v>
      </c>
      <c r="I17" s="114">
        <v>11.86</v>
      </c>
    </row>
    <row r="18" spans="1:9" hidden="1" x14ac:dyDescent="0.25">
      <c r="A18" s="6"/>
      <c r="B18" s="37"/>
      <c r="C18" s="9"/>
      <c r="D18" s="119">
        <v>723</v>
      </c>
      <c r="E18" s="101"/>
      <c r="F18" s="114"/>
      <c r="G18" s="114"/>
      <c r="H18" s="114"/>
      <c r="I18" s="114"/>
    </row>
    <row r="19" spans="1:9" hidden="1" x14ac:dyDescent="0.25">
      <c r="A19" s="6"/>
      <c r="B19" s="39"/>
      <c r="C19" s="8"/>
      <c r="D19" s="104"/>
      <c r="E19" s="103"/>
      <c r="F19" s="120"/>
      <c r="G19" s="121"/>
      <c r="H19" s="121"/>
      <c r="I19" s="120"/>
    </row>
    <row r="20" spans="1:9" hidden="1" x14ac:dyDescent="0.25">
      <c r="A20" s="6"/>
      <c r="B20" s="39"/>
      <c r="C20" s="35" t="s">
        <v>23</v>
      </c>
      <c r="D20" s="34">
        <f>D10+D18</f>
        <v>1308</v>
      </c>
      <c r="E20" s="63">
        <v>103.45</v>
      </c>
      <c r="F20" s="122">
        <f>F11+F12+F13+F14+F15+F16+F17</f>
        <v>752.16000000000008</v>
      </c>
      <c r="G20" s="122">
        <f t="shared" ref="G20:I20" si="1">G11+G12+G13+G14+G15+G16+G17</f>
        <v>22.92</v>
      </c>
      <c r="H20" s="122">
        <f t="shared" si="1"/>
        <v>28.73</v>
      </c>
      <c r="I20" s="122">
        <f t="shared" si="1"/>
        <v>86.100000000000009</v>
      </c>
    </row>
    <row r="21" spans="1:9" ht="15.75" hidden="1" thickBot="1" x14ac:dyDescent="0.3">
      <c r="A21" s="5"/>
      <c r="B21" s="40"/>
      <c r="C21" s="4"/>
      <c r="D21" s="123"/>
      <c r="E21" s="102"/>
      <c r="F21" s="33">
        <f>F10+F20</f>
        <v>1239.2400000000002</v>
      </c>
      <c r="G21" s="33">
        <f t="shared" ref="G21:I21" si="2">G10+G20</f>
        <v>37.590000000000003</v>
      </c>
      <c r="H21" s="33">
        <f t="shared" si="2"/>
        <v>44.07</v>
      </c>
      <c r="I21" s="33">
        <f t="shared" si="2"/>
        <v>156.24</v>
      </c>
    </row>
    <row r="22" spans="1:9" ht="15.75" thickBot="1" x14ac:dyDescent="0.3">
      <c r="A22" s="50" t="s">
        <v>72</v>
      </c>
      <c r="B22" s="38"/>
      <c r="C22" s="10"/>
      <c r="D22" s="7"/>
      <c r="E22" s="17"/>
      <c r="F22" s="26"/>
      <c r="G22" s="27"/>
      <c r="H22" s="27"/>
      <c r="I22" s="28"/>
    </row>
    <row r="23" spans="1:9" ht="15.75" thickBot="1" x14ac:dyDescent="0.3">
      <c r="A23" s="25"/>
      <c r="B23" s="36">
        <v>14</v>
      </c>
      <c r="C23" s="10" t="s">
        <v>64</v>
      </c>
      <c r="D23" s="104">
        <v>10</v>
      </c>
      <c r="E23" s="143"/>
      <c r="F23" s="114">
        <v>66</v>
      </c>
      <c r="G23" s="114">
        <v>0.08</v>
      </c>
      <c r="H23" s="121">
        <v>7.25</v>
      </c>
      <c r="I23" s="121">
        <v>0.13</v>
      </c>
    </row>
    <row r="24" spans="1:9" x14ac:dyDescent="0.25">
      <c r="A24" s="12" t="s">
        <v>27</v>
      </c>
      <c r="B24" s="37"/>
      <c r="C24" s="10" t="s">
        <v>62</v>
      </c>
      <c r="D24" s="104" t="s">
        <v>78</v>
      </c>
      <c r="E24" s="143"/>
      <c r="F24" s="114">
        <v>201.12</v>
      </c>
      <c r="G24" s="114">
        <v>10.8</v>
      </c>
      <c r="H24" s="121">
        <v>13.84</v>
      </c>
      <c r="I24" s="121">
        <v>0.36</v>
      </c>
    </row>
    <row r="25" spans="1:9" ht="15" customHeight="1" x14ac:dyDescent="0.25">
      <c r="A25" s="11" t="s">
        <v>47</v>
      </c>
      <c r="B25" s="37">
        <v>203</v>
      </c>
      <c r="C25" s="10" t="s">
        <v>84</v>
      </c>
      <c r="D25" s="104" t="s">
        <v>26</v>
      </c>
      <c r="E25" s="143"/>
      <c r="F25" s="114">
        <v>176.1</v>
      </c>
      <c r="G25" s="114">
        <v>5.68</v>
      </c>
      <c r="H25" s="121">
        <v>2.88</v>
      </c>
      <c r="I25" s="121">
        <v>31.96</v>
      </c>
    </row>
    <row r="26" spans="1:9" x14ac:dyDescent="0.25">
      <c r="A26" s="6" t="s">
        <v>1</v>
      </c>
      <c r="B26" s="37">
        <v>376</v>
      </c>
      <c r="C26" s="10" t="s">
        <v>85</v>
      </c>
      <c r="D26" s="104">
        <v>200</v>
      </c>
      <c r="E26" s="143"/>
      <c r="F26" s="114">
        <v>36.68</v>
      </c>
      <c r="G26" s="114">
        <v>0.11</v>
      </c>
      <c r="H26" s="114">
        <v>0.06</v>
      </c>
      <c r="I26" s="114">
        <v>8.9700000000000006</v>
      </c>
    </row>
    <row r="27" spans="1:9" x14ac:dyDescent="0.25">
      <c r="A27" s="6" t="s">
        <v>0</v>
      </c>
      <c r="B27" s="37"/>
      <c r="C27" s="9" t="s">
        <v>86</v>
      </c>
      <c r="D27" s="104" t="s">
        <v>35</v>
      </c>
      <c r="E27" s="143"/>
      <c r="F27" s="114">
        <v>107.6</v>
      </c>
      <c r="G27" s="114">
        <v>3.6</v>
      </c>
      <c r="H27" s="121">
        <v>0.48</v>
      </c>
      <c r="I27" s="121">
        <v>22.68</v>
      </c>
    </row>
    <row r="28" spans="1:9" x14ac:dyDescent="0.25">
      <c r="A28" s="6"/>
      <c r="B28" s="37"/>
      <c r="C28" s="9"/>
      <c r="D28" s="119"/>
      <c r="E28" s="101"/>
      <c r="F28" s="114"/>
      <c r="G28" s="121"/>
      <c r="H28" s="121"/>
      <c r="I28" s="120"/>
    </row>
    <row r="29" spans="1:9" x14ac:dyDescent="0.25">
      <c r="A29" s="6"/>
      <c r="B29" s="39"/>
      <c r="C29" s="30" t="s">
        <v>20</v>
      </c>
      <c r="D29" s="34">
        <v>523</v>
      </c>
      <c r="E29" s="63">
        <v>68.45</v>
      </c>
      <c r="F29" s="122">
        <f>F23+F24+F25+F26+F27+F28</f>
        <v>587.5</v>
      </c>
      <c r="G29" s="122">
        <f>G23+G24+G25+G26+G27+G28</f>
        <v>20.270000000000003</v>
      </c>
      <c r="H29" s="122">
        <f>H23+H24+H25+H26+H27+H28</f>
        <v>24.509999999999998</v>
      </c>
      <c r="I29" s="122">
        <f>I23+I24+I25+I26+I27+I28</f>
        <v>64.099999999999994</v>
      </c>
    </row>
    <row r="30" spans="1:9" ht="15.75" thickBot="1" x14ac:dyDescent="0.3">
      <c r="A30" s="5"/>
      <c r="B30" s="41"/>
      <c r="C30" s="4"/>
      <c r="D30" s="2"/>
      <c r="E30" s="19"/>
      <c r="F30" s="3"/>
      <c r="G30" s="3"/>
      <c r="H30" s="3"/>
      <c r="I30" s="29"/>
    </row>
    <row r="31" spans="1:9" ht="15.75" thickBot="1" x14ac:dyDescent="0.3">
      <c r="A31" s="23" t="s">
        <v>11</v>
      </c>
      <c r="B31" s="23" t="s">
        <v>10</v>
      </c>
      <c r="C31" s="23" t="s">
        <v>9</v>
      </c>
      <c r="D31" s="23" t="s">
        <v>8</v>
      </c>
      <c r="E31" s="23" t="s">
        <v>7</v>
      </c>
      <c r="F31" s="23" t="s">
        <v>81</v>
      </c>
      <c r="G31" s="23" t="s">
        <v>6</v>
      </c>
      <c r="H31" s="23" t="s">
        <v>5</v>
      </c>
      <c r="I31" s="23" t="s">
        <v>82</v>
      </c>
    </row>
    <row r="32" spans="1:9" ht="15.75" thickBot="1" x14ac:dyDescent="0.3">
      <c r="A32" s="42" t="s">
        <v>73</v>
      </c>
      <c r="B32" s="38"/>
      <c r="C32" s="13"/>
      <c r="D32" s="20"/>
      <c r="E32" s="17"/>
      <c r="F32" s="26"/>
      <c r="G32" s="27"/>
      <c r="H32" s="27"/>
      <c r="I32" s="28"/>
    </row>
    <row r="33" spans="1:9" ht="15.75" thickBot="1" x14ac:dyDescent="0.3">
      <c r="A33" s="25"/>
      <c r="B33" s="36">
        <v>14</v>
      </c>
      <c r="C33" s="10" t="s">
        <v>64</v>
      </c>
      <c r="D33" s="104">
        <v>10</v>
      </c>
      <c r="E33" s="143"/>
      <c r="F33" s="120">
        <v>66</v>
      </c>
      <c r="G33" s="114">
        <v>0.08</v>
      </c>
      <c r="H33" s="121">
        <v>7.25</v>
      </c>
      <c r="I33" s="121">
        <v>0.13</v>
      </c>
    </row>
    <row r="34" spans="1:9" x14ac:dyDescent="0.25">
      <c r="A34" s="12" t="s">
        <v>27</v>
      </c>
      <c r="B34" s="37"/>
      <c r="C34" s="10" t="s">
        <v>62</v>
      </c>
      <c r="D34" s="104" t="s">
        <v>78</v>
      </c>
      <c r="E34" s="143"/>
      <c r="F34" s="120">
        <v>201.12</v>
      </c>
      <c r="G34" s="114">
        <v>10.8</v>
      </c>
      <c r="H34" s="121">
        <v>13.84</v>
      </c>
      <c r="I34" s="121">
        <v>0.36</v>
      </c>
    </row>
    <row r="35" spans="1:9" ht="15" customHeight="1" x14ac:dyDescent="0.25">
      <c r="A35" s="11" t="s">
        <v>47</v>
      </c>
      <c r="B35" s="37">
        <v>203</v>
      </c>
      <c r="C35" s="10" t="s">
        <v>84</v>
      </c>
      <c r="D35" s="104" t="s">
        <v>21</v>
      </c>
      <c r="E35" s="143"/>
      <c r="F35" s="120">
        <v>206.96</v>
      </c>
      <c r="G35" s="114">
        <v>6.83</v>
      </c>
      <c r="H35" s="121">
        <v>2.93</v>
      </c>
      <c r="I35" s="121">
        <v>38.29</v>
      </c>
    </row>
    <row r="36" spans="1:9" x14ac:dyDescent="0.25">
      <c r="A36" s="6" t="s">
        <v>1</v>
      </c>
      <c r="B36" s="37">
        <v>376</v>
      </c>
      <c r="C36" s="10" t="s">
        <v>85</v>
      </c>
      <c r="D36" s="104">
        <v>200</v>
      </c>
      <c r="E36" s="143"/>
      <c r="F36" s="114">
        <v>36.68</v>
      </c>
      <c r="G36" s="114">
        <v>0.11</v>
      </c>
      <c r="H36" s="114">
        <v>0.06</v>
      </c>
      <c r="I36" s="114">
        <v>8.9700000000000006</v>
      </c>
    </row>
    <row r="37" spans="1:9" x14ac:dyDescent="0.25">
      <c r="A37" s="6" t="s">
        <v>0</v>
      </c>
      <c r="B37" s="37"/>
      <c r="C37" s="9" t="s">
        <v>86</v>
      </c>
      <c r="D37" s="104" t="s">
        <v>22</v>
      </c>
      <c r="E37" s="143"/>
      <c r="F37" s="120">
        <v>120.5</v>
      </c>
      <c r="G37" s="114">
        <v>3.93</v>
      </c>
      <c r="H37" s="121">
        <v>0.54</v>
      </c>
      <c r="I37" s="121">
        <v>24.66</v>
      </c>
    </row>
    <row r="38" spans="1:9" x14ac:dyDescent="0.25">
      <c r="A38" s="6"/>
      <c r="B38" s="37"/>
      <c r="C38" s="6"/>
      <c r="D38" s="119"/>
      <c r="E38" s="101"/>
      <c r="F38" s="114"/>
      <c r="G38" s="121"/>
      <c r="H38" s="121"/>
      <c r="I38" s="120"/>
    </row>
    <row r="39" spans="1:9" x14ac:dyDescent="0.25">
      <c r="A39" s="6"/>
      <c r="B39" s="39"/>
      <c r="C39" s="31" t="s">
        <v>19</v>
      </c>
      <c r="D39" s="119">
        <v>550</v>
      </c>
      <c r="E39" s="63">
        <v>78</v>
      </c>
      <c r="F39" s="122">
        <f>F33+F34+F35+F36+F37</f>
        <v>631.26</v>
      </c>
      <c r="G39" s="122">
        <f t="shared" ref="G39:I39" si="3">G33+G34+G35+G36+G37</f>
        <v>21.75</v>
      </c>
      <c r="H39" s="122">
        <f t="shared" si="3"/>
        <v>24.619999999999997</v>
      </c>
      <c r="I39" s="122">
        <f t="shared" si="3"/>
        <v>72.41</v>
      </c>
    </row>
    <row r="40" spans="1:9" ht="15.75" thickBot="1" x14ac:dyDescent="0.3">
      <c r="A40" s="5"/>
      <c r="B40" s="41"/>
      <c r="C40" s="4"/>
      <c r="D40" s="2"/>
      <c r="E40" s="3"/>
      <c r="F40" s="2"/>
      <c r="G40" s="2"/>
      <c r="H40" s="2"/>
      <c r="I40" s="1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1"/>
  <sheetViews>
    <sheetView workbookViewId="0">
      <selection activeCell="E2" sqref="E2"/>
    </sheetView>
  </sheetViews>
  <sheetFormatPr defaultRowHeight="15" x14ac:dyDescent="0.25"/>
  <cols>
    <col min="1" max="1" width="17.28515625" customWidth="1"/>
    <col min="3" max="3" width="39.85546875" customWidth="1"/>
    <col min="4" max="4" width="10.42578125" customWidth="1"/>
    <col min="8" max="8" width="11.42578125" customWidth="1"/>
    <col min="9" max="9" width="11.7109375" customWidth="1"/>
  </cols>
  <sheetData>
    <row r="2" spans="1:9" x14ac:dyDescent="0.25">
      <c r="A2" s="148" t="s">
        <v>18</v>
      </c>
      <c r="B2" s="149"/>
      <c r="C2" s="150"/>
      <c r="D2" s="14" t="s">
        <v>17</v>
      </c>
      <c r="E2" s="15" t="s">
        <v>46</v>
      </c>
      <c r="F2" s="14"/>
      <c r="G2" s="14"/>
      <c r="H2" s="14" t="s">
        <v>16</v>
      </c>
      <c r="I2" s="16">
        <v>44810</v>
      </c>
    </row>
    <row r="3" spans="1:9" ht="15.75" thickBot="1" x14ac:dyDescent="0.3">
      <c r="A3" s="14"/>
      <c r="B3" s="14"/>
      <c r="C3" s="14"/>
      <c r="D3" s="14"/>
      <c r="E3" s="14"/>
      <c r="F3" s="14"/>
      <c r="G3" s="14"/>
      <c r="H3" s="14"/>
      <c r="I3" s="14"/>
    </row>
    <row r="4" spans="1:9" ht="15.75" thickBot="1" x14ac:dyDescent="0.3">
      <c r="A4" s="23" t="s">
        <v>11</v>
      </c>
      <c r="B4" s="23" t="s">
        <v>10</v>
      </c>
      <c r="C4" s="23" t="s">
        <v>9</v>
      </c>
      <c r="D4" s="23" t="s">
        <v>8</v>
      </c>
      <c r="E4" s="23" t="s">
        <v>7</v>
      </c>
      <c r="F4" s="23" t="s">
        <v>81</v>
      </c>
      <c r="G4" s="23" t="s">
        <v>6</v>
      </c>
      <c r="H4" s="23" t="s">
        <v>5</v>
      </c>
      <c r="I4" s="23" t="s">
        <v>82</v>
      </c>
    </row>
    <row r="5" spans="1:9" ht="15.75" hidden="1" thickBot="1" x14ac:dyDescent="0.3">
      <c r="A5" s="42" t="s">
        <v>3</v>
      </c>
      <c r="B5" s="36"/>
      <c r="C5" s="43"/>
      <c r="D5" s="20"/>
      <c r="E5" s="18"/>
      <c r="F5" s="21"/>
      <c r="G5" s="21"/>
      <c r="H5" s="21"/>
      <c r="I5" s="21"/>
    </row>
    <row r="6" spans="1:9" ht="16.5" hidden="1" customHeight="1" thickBot="1" x14ac:dyDescent="0.3">
      <c r="A6" s="50"/>
      <c r="B6" s="36">
        <v>209</v>
      </c>
      <c r="C6" s="10" t="s">
        <v>29</v>
      </c>
      <c r="D6" s="117">
        <v>40</v>
      </c>
      <c r="E6" s="143"/>
      <c r="F6" s="118">
        <v>63</v>
      </c>
      <c r="G6" s="118">
        <v>5.08</v>
      </c>
      <c r="H6" s="118">
        <v>4.5999999999999996</v>
      </c>
      <c r="I6" s="118">
        <v>0.28000000000000003</v>
      </c>
    </row>
    <row r="7" spans="1:9" hidden="1" x14ac:dyDescent="0.25">
      <c r="A7" s="51"/>
      <c r="B7" s="36">
        <v>14</v>
      </c>
      <c r="C7" s="10" t="s">
        <v>64</v>
      </c>
      <c r="D7" s="104">
        <v>10</v>
      </c>
      <c r="E7" s="143"/>
      <c r="F7" s="114">
        <v>66</v>
      </c>
      <c r="G7" s="114">
        <v>0.08</v>
      </c>
      <c r="H7" s="114">
        <v>7.25</v>
      </c>
      <c r="I7" s="114">
        <v>0.13</v>
      </c>
    </row>
    <row r="8" spans="1:9" ht="15" hidden="1" customHeight="1" x14ac:dyDescent="0.25">
      <c r="A8" s="49" t="s">
        <v>27</v>
      </c>
      <c r="B8" s="36">
        <v>181</v>
      </c>
      <c r="C8" s="49" t="s">
        <v>65</v>
      </c>
      <c r="D8" s="104">
        <v>200</v>
      </c>
      <c r="E8" s="143"/>
      <c r="F8" s="114">
        <v>185</v>
      </c>
      <c r="G8" s="114">
        <v>6.03</v>
      </c>
      <c r="H8" s="114">
        <v>3.47</v>
      </c>
      <c r="I8" s="114">
        <v>32.85</v>
      </c>
    </row>
    <row r="9" spans="1:9" ht="15" hidden="1" customHeight="1" x14ac:dyDescent="0.25">
      <c r="A9" s="51" t="s">
        <v>1</v>
      </c>
      <c r="B9" s="37">
        <v>379</v>
      </c>
      <c r="C9" s="10" t="s">
        <v>66</v>
      </c>
      <c r="D9" s="104">
        <v>200</v>
      </c>
      <c r="E9" s="143"/>
      <c r="F9" s="114">
        <v>100.6</v>
      </c>
      <c r="G9" s="114">
        <v>3.17</v>
      </c>
      <c r="H9" s="114">
        <v>2.68</v>
      </c>
      <c r="I9" s="114">
        <v>15.95</v>
      </c>
    </row>
    <row r="10" spans="1:9" hidden="1" x14ac:dyDescent="0.25">
      <c r="A10" s="49" t="s">
        <v>0</v>
      </c>
      <c r="B10" s="37">
        <v>134</v>
      </c>
      <c r="C10" s="10" t="s">
        <v>25</v>
      </c>
      <c r="D10" s="104">
        <v>60</v>
      </c>
      <c r="E10" s="143"/>
      <c r="F10" s="114">
        <v>156.88999999999999</v>
      </c>
      <c r="G10" s="114">
        <v>4.49</v>
      </c>
      <c r="H10" s="114">
        <v>1.74</v>
      </c>
      <c r="I10" s="114">
        <v>30.78</v>
      </c>
    </row>
    <row r="11" spans="1:9" ht="15.75" hidden="1" thickBot="1" x14ac:dyDescent="0.3">
      <c r="A11" s="55"/>
      <c r="B11" s="41"/>
      <c r="C11" s="44"/>
      <c r="D11" s="115">
        <f>SUM(D6:D10)</f>
        <v>510</v>
      </c>
      <c r="E11" s="102"/>
      <c r="F11" s="116">
        <f>F6+F7+F8+F9+F10</f>
        <v>571.49</v>
      </c>
      <c r="G11" s="116">
        <f>G6+G7+G8+G9+G10</f>
        <v>18.850000000000001</v>
      </c>
      <c r="H11" s="116">
        <f>H6+H7+H8+H9+H10</f>
        <v>19.739999999999998</v>
      </c>
      <c r="I11" s="116">
        <f>I6+I7+I8+I9+I10</f>
        <v>79.989999999999995</v>
      </c>
    </row>
    <row r="12" spans="1:9" ht="16.5" hidden="1" customHeight="1" thickBot="1" x14ac:dyDescent="0.3">
      <c r="A12" s="42" t="s">
        <v>15</v>
      </c>
      <c r="B12" s="36"/>
      <c r="C12" s="43"/>
      <c r="D12" s="20"/>
      <c r="E12" s="18"/>
      <c r="F12" s="32"/>
      <c r="G12" s="32"/>
      <c r="H12" s="32"/>
      <c r="I12" s="32"/>
    </row>
    <row r="13" spans="1:9" ht="15" hidden="1" customHeight="1" thickBot="1" x14ac:dyDescent="0.3">
      <c r="A13" s="56"/>
      <c r="B13" s="36">
        <v>15</v>
      </c>
      <c r="C13" s="10" t="s">
        <v>67</v>
      </c>
      <c r="D13" s="117">
        <v>15</v>
      </c>
      <c r="E13" s="143"/>
      <c r="F13" s="118">
        <v>51.5</v>
      </c>
      <c r="G13" s="118">
        <v>3.95</v>
      </c>
      <c r="H13" s="118">
        <v>3.99</v>
      </c>
      <c r="I13" s="118">
        <v>0</v>
      </c>
    </row>
    <row r="14" spans="1:9" ht="15" hidden="1" customHeight="1" thickBot="1" x14ac:dyDescent="0.3">
      <c r="A14" s="52" t="s">
        <v>28</v>
      </c>
      <c r="B14" s="36">
        <v>96</v>
      </c>
      <c r="C14" s="10" t="s">
        <v>68</v>
      </c>
      <c r="D14" s="104">
        <v>200</v>
      </c>
      <c r="E14" s="143"/>
      <c r="F14" s="114">
        <v>85.8</v>
      </c>
      <c r="G14" s="114">
        <v>4.1100000000000003</v>
      </c>
      <c r="H14" s="114">
        <v>5.07</v>
      </c>
      <c r="I14" s="114">
        <v>9.51</v>
      </c>
    </row>
    <row r="15" spans="1:9" ht="15" hidden="1" customHeight="1" x14ac:dyDescent="0.25">
      <c r="A15" s="53" t="s">
        <v>27</v>
      </c>
      <c r="B15" s="37">
        <v>394</v>
      </c>
      <c r="C15" s="10" t="s">
        <v>69</v>
      </c>
      <c r="D15" s="137">
        <v>90</v>
      </c>
      <c r="E15" s="142"/>
      <c r="F15" s="139">
        <v>175.63</v>
      </c>
      <c r="G15" s="139">
        <v>8.25</v>
      </c>
      <c r="H15" s="139">
        <v>8.5399999999999991</v>
      </c>
      <c r="I15" s="139">
        <v>14.82</v>
      </c>
    </row>
    <row r="16" spans="1:9" hidden="1" x14ac:dyDescent="0.25">
      <c r="A16" s="49" t="s">
        <v>47</v>
      </c>
      <c r="B16" s="37">
        <v>303</v>
      </c>
      <c r="C16" s="10" t="s">
        <v>70</v>
      </c>
      <c r="D16" s="104">
        <v>150</v>
      </c>
      <c r="E16" s="143"/>
      <c r="F16" s="114">
        <v>153.72</v>
      </c>
      <c r="G16" s="114">
        <v>4.5599999999999996</v>
      </c>
      <c r="H16" s="114">
        <v>4.55</v>
      </c>
      <c r="I16" s="114">
        <v>26.35</v>
      </c>
    </row>
    <row r="17" spans="1:9" hidden="1" x14ac:dyDescent="0.25">
      <c r="A17" s="49" t="s">
        <v>50</v>
      </c>
      <c r="B17" s="37">
        <v>344</v>
      </c>
      <c r="C17" s="10" t="s">
        <v>13</v>
      </c>
      <c r="D17" s="104">
        <v>200</v>
      </c>
      <c r="E17" s="143"/>
      <c r="F17" s="114">
        <v>114.6</v>
      </c>
      <c r="G17" s="114">
        <v>0.16</v>
      </c>
      <c r="H17" s="114">
        <v>0.16</v>
      </c>
      <c r="I17" s="114">
        <v>27.88</v>
      </c>
    </row>
    <row r="18" spans="1:9" hidden="1" x14ac:dyDescent="0.25">
      <c r="A18" s="49" t="s">
        <v>0</v>
      </c>
      <c r="B18" s="37"/>
      <c r="C18" s="10" t="s">
        <v>52</v>
      </c>
      <c r="D18" s="104">
        <v>45</v>
      </c>
      <c r="E18" s="101"/>
      <c r="F18" s="114">
        <v>88.92</v>
      </c>
      <c r="G18" s="114">
        <v>2.96</v>
      </c>
      <c r="H18" s="114">
        <v>0.54</v>
      </c>
      <c r="I18" s="114">
        <v>17.78</v>
      </c>
    </row>
    <row r="19" spans="1:9" hidden="1" x14ac:dyDescent="0.25">
      <c r="A19" s="49"/>
      <c r="B19" s="37"/>
      <c r="C19" s="43"/>
      <c r="D19" s="119">
        <v>700</v>
      </c>
      <c r="E19" s="101"/>
      <c r="F19" s="114"/>
      <c r="G19" s="114"/>
      <c r="H19" s="114"/>
      <c r="I19" s="114"/>
    </row>
    <row r="20" spans="1:9" hidden="1" x14ac:dyDescent="0.25">
      <c r="A20" s="49"/>
      <c r="B20" s="39"/>
      <c r="C20" s="45"/>
      <c r="D20" s="104"/>
      <c r="E20" s="103"/>
      <c r="F20" s="120"/>
      <c r="G20" s="121"/>
      <c r="H20" s="121"/>
      <c r="I20" s="120"/>
    </row>
    <row r="21" spans="1:9" hidden="1" x14ac:dyDescent="0.25">
      <c r="A21" s="49"/>
      <c r="B21" s="39"/>
      <c r="C21" s="35" t="s">
        <v>23</v>
      </c>
      <c r="D21" s="34">
        <f>D11+D19</f>
        <v>1210</v>
      </c>
      <c r="E21" s="63">
        <v>103.45</v>
      </c>
      <c r="F21" s="122">
        <f>F12+F13+F14+F15+F16+F17+F18</f>
        <v>670.17</v>
      </c>
      <c r="G21" s="122">
        <f>G12+G13+G14+G15+G16+G17+G18</f>
        <v>23.990000000000002</v>
      </c>
      <c r="H21" s="122">
        <f>H12+H13+H14+H15+H16+H17+H18</f>
        <v>22.85</v>
      </c>
      <c r="I21" s="122">
        <f>I12+I13+I14+I15+I16+I17+I18</f>
        <v>96.34</v>
      </c>
    </row>
    <row r="22" spans="1:9" ht="15.75" hidden="1" thickBot="1" x14ac:dyDescent="0.3">
      <c r="A22" s="54"/>
      <c r="B22" s="40"/>
      <c r="C22" s="44"/>
      <c r="D22" s="124"/>
      <c r="E22" s="102"/>
      <c r="F22" s="33">
        <f>F11+F21</f>
        <v>1241.6599999999999</v>
      </c>
      <c r="G22" s="33">
        <f>G11+G21</f>
        <v>42.84</v>
      </c>
      <c r="H22" s="33">
        <f>H11+H21</f>
        <v>42.59</v>
      </c>
      <c r="I22" s="33">
        <f>I11+I21</f>
        <v>176.32999999999998</v>
      </c>
    </row>
    <row r="23" spans="1:9" ht="15.75" thickBot="1" x14ac:dyDescent="0.3">
      <c r="A23" s="50" t="s">
        <v>72</v>
      </c>
      <c r="B23" s="38"/>
      <c r="C23" s="43"/>
      <c r="D23" s="7"/>
      <c r="E23" s="17"/>
      <c r="F23" s="26"/>
      <c r="G23" s="27"/>
      <c r="H23" s="27"/>
      <c r="I23" s="28"/>
    </row>
    <row r="24" spans="1:9" ht="15.75" thickBot="1" x14ac:dyDescent="0.3">
      <c r="A24" s="52"/>
      <c r="B24" s="36">
        <v>15</v>
      </c>
      <c r="C24" s="10" t="s">
        <v>88</v>
      </c>
      <c r="D24" s="117">
        <v>10</v>
      </c>
      <c r="E24" s="143"/>
      <c r="F24" s="118">
        <v>34.33</v>
      </c>
      <c r="G24" s="118">
        <v>2.63</v>
      </c>
      <c r="H24" s="118">
        <v>2.66</v>
      </c>
      <c r="I24" s="118">
        <v>0</v>
      </c>
    </row>
    <row r="25" spans="1:9" ht="15" customHeight="1" x14ac:dyDescent="0.25">
      <c r="A25" s="53" t="s">
        <v>27</v>
      </c>
      <c r="B25" s="37">
        <v>394</v>
      </c>
      <c r="C25" s="10" t="s">
        <v>69</v>
      </c>
      <c r="D25" s="137">
        <v>90</v>
      </c>
      <c r="E25" s="142"/>
      <c r="F25" s="139">
        <v>170.63</v>
      </c>
      <c r="G25" s="139">
        <v>10.25</v>
      </c>
      <c r="H25" s="139">
        <v>7.24</v>
      </c>
      <c r="I25" s="139">
        <v>5.82</v>
      </c>
    </row>
    <row r="26" spans="1:9" x14ac:dyDescent="0.25">
      <c r="A26" s="49" t="s">
        <v>47</v>
      </c>
      <c r="B26" s="37"/>
      <c r="C26" s="10" t="s">
        <v>87</v>
      </c>
      <c r="D26" s="104">
        <v>150</v>
      </c>
      <c r="E26" s="143"/>
      <c r="F26" s="114">
        <v>115.5</v>
      </c>
      <c r="G26" s="114">
        <v>3.06</v>
      </c>
      <c r="H26" s="114">
        <v>5.52</v>
      </c>
      <c r="I26" s="114">
        <v>19.84</v>
      </c>
    </row>
    <row r="27" spans="1:9" x14ac:dyDescent="0.25">
      <c r="A27" s="49" t="s">
        <v>50</v>
      </c>
      <c r="B27" s="37">
        <v>379</v>
      </c>
      <c r="C27" s="10" t="s">
        <v>66</v>
      </c>
      <c r="D27" s="104">
        <v>200</v>
      </c>
      <c r="E27" s="143"/>
      <c r="F27" s="120">
        <v>60.1</v>
      </c>
      <c r="G27" s="114">
        <v>3.17</v>
      </c>
      <c r="H27" s="121">
        <v>2.68</v>
      </c>
      <c r="I27" s="121">
        <v>9.98</v>
      </c>
    </row>
    <row r="28" spans="1:9" x14ac:dyDescent="0.25">
      <c r="A28" s="49" t="s">
        <v>0</v>
      </c>
      <c r="B28" s="37"/>
      <c r="C28" s="9" t="s">
        <v>86</v>
      </c>
      <c r="D28" s="104" t="s">
        <v>35</v>
      </c>
      <c r="E28" s="143"/>
      <c r="F28" s="114">
        <v>107.6</v>
      </c>
      <c r="G28" s="114">
        <v>3.6</v>
      </c>
      <c r="H28" s="121">
        <v>0.48</v>
      </c>
      <c r="I28" s="121">
        <v>22.68</v>
      </c>
    </row>
    <row r="29" spans="1:9" x14ac:dyDescent="0.25">
      <c r="A29" s="49"/>
      <c r="B29" s="37"/>
      <c r="C29" s="10"/>
      <c r="D29" s="119"/>
      <c r="E29" s="101"/>
      <c r="F29" s="114"/>
      <c r="G29" s="121"/>
      <c r="H29" s="121"/>
      <c r="I29" s="120"/>
    </row>
    <row r="30" spans="1:9" x14ac:dyDescent="0.25">
      <c r="A30" s="49"/>
      <c r="B30" s="39"/>
      <c r="C30" s="30" t="s">
        <v>20</v>
      </c>
      <c r="D30" s="34">
        <v>500</v>
      </c>
      <c r="E30" s="63">
        <v>68.45</v>
      </c>
      <c r="F30" s="122">
        <f>F24+F25+F26+F27+F28+F29</f>
        <v>488.15999999999997</v>
      </c>
      <c r="G30" s="122">
        <f>G24+G25+G26+G27+G28+G29</f>
        <v>22.71</v>
      </c>
      <c r="H30" s="122">
        <f>H24+H25+H26+H27+H28+H29</f>
        <v>18.580000000000002</v>
      </c>
      <c r="I30" s="122">
        <f>I24+I25+I26+I27+I28+I29</f>
        <v>58.32</v>
      </c>
    </row>
    <row r="31" spans="1:9" ht="15.75" thickBot="1" x14ac:dyDescent="0.3">
      <c r="A31" s="54"/>
      <c r="B31" s="41"/>
      <c r="C31" s="44"/>
      <c r="D31" s="125"/>
      <c r="E31" s="102"/>
      <c r="F31" s="102"/>
      <c r="G31" s="102"/>
      <c r="H31" s="102"/>
      <c r="I31" s="126"/>
    </row>
    <row r="32" spans="1:9" ht="15.75" thickBot="1" x14ac:dyDescent="0.3">
      <c r="A32" s="52" t="s">
        <v>11</v>
      </c>
      <c r="B32" s="23" t="s">
        <v>10</v>
      </c>
      <c r="C32" s="23" t="s">
        <v>9</v>
      </c>
      <c r="D32" s="23" t="s">
        <v>8</v>
      </c>
      <c r="E32" s="23" t="s">
        <v>7</v>
      </c>
      <c r="F32" s="23" t="s">
        <v>81</v>
      </c>
      <c r="G32" s="23" t="s">
        <v>6</v>
      </c>
      <c r="H32" s="23" t="s">
        <v>5</v>
      </c>
      <c r="I32" s="23" t="s">
        <v>82</v>
      </c>
    </row>
    <row r="33" spans="1:9" ht="15.75" thickBot="1" x14ac:dyDescent="0.3">
      <c r="A33" s="42" t="s">
        <v>73</v>
      </c>
      <c r="B33" s="38"/>
      <c r="C33" s="48"/>
      <c r="D33" s="20"/>
      <c r="E33" s="17"/>
      <c r="F33" s="26"/>
      <c r="G33" s="27"/>
      <c r="H33" s="27"/>
      <c r="I33" s="28"/>
    </row>
    <row r="34" spans="1:9" ht="15.75" thickBot="1" x14ac:dyDescent="0.3">
      <c r="A34" s="52"/>
      <c r="B34" s="36">
        <v>3</v>
      </c>
      <c r="C34" s="10" t="s">
        <v>90</v>
      </c>
      <c r="D34" s="117">
        <v>50</v>
      </c>
      <c r="E34" s="143"/>
      <c r="F34" s="118">
        <v>155</v>
      </c>
      <c r="G34" s="118">
        <v>6.27</v>
      </c>
      <c r="H34" s="118">
        <v>7.03</v>
      </c>
      <c r="I34" s="118">
        <v>14.83</v>
      </c>
    </row>
    <row r="35" spans="1:9" ht="15.75" customHeight="1" x14ac:dyDescent="0.25">
      <c r="A35" s="53" t="s">
        <v>27</v>
      </c>
      <c r="B35" s="37">
        <v>394</v>
      </c>
      <c r="C35" s="10" t="s">
        <v>69</v>
      </c>
      <c r="D35" s="104">
        <v>100</v>
      </c>
      <c r="E35" s="143"/>
      <c r="F35" s="120">
        <v>189.58</v>
      </c>
      <c r="G35" s="114">
        <v>12.5</v>
      </c>
      <c r="H35" s="121">
        <v>8.0399999999999991</v>
      </c>
      <c r="I35" s="121">
        <v>6.46</v>
      </c>
    </row>
    <row r="36" spans="1:9" x14ac:dyDescent="0.25">
      <c r="A36" s="51" t="s">
        <v>47</v>
      </c>
      <c r="B36" s="37"/>
      <c r="C36" s="10" t="s">
        <v>87</v>
      </c>
      <c r="D36" s="104">
        <v>180</v>
      </c>
      <c r="E36" s="143"/>
      <c r="F36" s="120">
        <v>203.34</v>
      </c>
      <c r="G36" s="114">
        <v>3.09</v>
      </c>
      <c r="H36" s="121">
        <v>13.41</v>
      </c>
      <c r="I36" s="121">
        <v>16.760000000000002</v>
      </c>
    </row>
    <row r="37" spans="1:9" x14ac:dyDescent="0.25">
      <c r="A37" s="49" t="s">
        <v>50</v>
      </c>
      <c r="B37" s="37">
        <v>699</v>
      </c>
      <c r="C37" s="10" t="s">
        <v>89</v>
      </c>
      <c r="D37" s="104">
        <v>200</v>
      </c>
      <c r="E37" s="143"/>
      <c r="F37" s="114">
        <v>33.369999999999997</v>
      </c>
      <c r="G37" s="114">
        <v>0.14000000000000001</v>
      </c>
      <c r="H37" s="114">
        <v>0.02</v>
      </c>
      <c r="I37" s="114">
        <v>7.46</v>
      </c>
    </row>
    <row r="38" spans="1:9" x14ac:dyDescent="0.25">
      <c r="A38" s="49" t="s">
        <v>0</v>
      </c>
      <c r="B38" s="37"/>
      <c r="C38" s="10" t="s">
        <v>91</v>
      </c>
      <c r="D38" s="104">
        <v>30</v>
      </c>
      <c r="E38" s="143"/>
      <c r="F38" s="120">
        <v>59.28</v>
      </c>
      <c r="G38" s="114">
        <v>1.97</v>
      </c>
      <c r="H38" s="121">
        <v>0.36</v>
      </c>
      <c r="I38" s="121">
        <v>11.92</v>
      </c>
    </row>
    <row r="39" spans="1:9" x14ac:dyDescent="0.25">
      <c r="A39" s="49"/>
      <c r="B39" s="37"/>
      <c r="C39" s="45"/>
      <c r="D39" s="104"/>
      <c r="E39" s="101"/>
      <c r="F39" s="114"/>
      <c r="G39" s="121"/>
      <c r="H39" s="121"/>
      <c r="I39" s="120"/>
    </row>
    <row r="40" spans="1:9" x14ac:dyDescent="0.25">
      <c r="A40" s="49"/>
      <c r="B40" s="39"/>
      <c r="C40" s="31" t="s">
        <v>19</v>
      </c>
      <c r="D40" s="119">
        <v>560</v>
      </c>
      <c r="E40" s="63">
        <v>78</v>
      </c>
      <c r="F40" s="122">
        <f>SUM(F34:F38)</f>
        <v>640.57000000000005</v>
      </c>
      <c r="G40" s="122">
        <f t="shared" ref="G40:I40" si="0">SUM(G34:G38)</f>
        <v>23.97</v>
      </c>
      <c r="H40" s="122">
        <f t="shared" si="0"/>
        <v>28.86</v>
      </c>
      <c r="I40" s="122">
        <f t="shared" si="0"/>
        <v>57.43</v>
      </c>
    </row>
    <row r="41" spans="1:9" ht="15.75" thickBot="1" x14ac:dyDescent="0.3">
      <c r="A41" s="54"/>
      <c r="B41" s="41"/>
      <c r="C41" s="44"/>
      <c r="D41" s="46"/>
      <c r="E41" s="19"/>
      <c r="F41" s="46"/>
      <c r="G41" s="46"/>
      <c r="H41" s="46"/>
      <c r="I41" s="47"/>
    </row>
  </sheetData>
  <mergeCells count="1"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2"/>
  <sheetViews>
    <sheetView workbookViewId="0">
      <selection activeCell="E40" sqref="E40"/>
    </sheetView>
  </sheetViews>
  <sheetFormatPr defaultRowHeight="15" x14ac:dyDescent="0.25"/>
  <cols>
    <col min="1" max="1" width="16" customWidth="1"/>
    <col min="3" max="3" width="42.5703125" customWidth="1"/>
    <col min="4" max="4" width="10.28515625" customWidth="1"/>
    <col min="6" max="6" width="9.7109375" customWidth="1"/>
    <col min="8" max="8" width="10.28515625" customWidth="1"/>
    <col min="9" max="9" width="11.42578125" customWidth="1"/>
  </cols>
  <sheetData>
    <row r="2" spans="1:9" x14ac:dyDescent="0.25">
      <c r="A2" s="148" t="s">
        <v>18</v>
      </c>
      <c r="B2" s="149"/>
      <c r="C2" s="150"/>
      <c r="D2" s="14" t="s">
        <v>17</v>
      </c>
      <c r="E2" s="15" t="s">
        <v>46</v>
      </c>
      <c r="F2" s="14"/>
      <c r="G2" s="14"/>
      <c r="H2" s="14" t="s">
        <v>16</v>
      </c>
      <c r="I2" s="16">
        <v>44811</v>
      </c>
    </row>
    <row r="3" spans="1:9" ht="15.75" thickBot="1" x14ac:dyDescent="0.3">
      <c r="A3" s="14"/>
      <c r="B3" s="14"/>
      <c r="C3" s="14"/>
      <c r="D3" s="14"/>
      <c r="E3" s="14"/>
      <c r="F3" s="14"/>
      <c r="G3" s="14"/>
      <c r="H3" s="14"/>
      <c r="I3" s="14"/>
    </row>
    <row r="4" spans="1:9" ht="15.75" thickBot="1" x14ac:dyDescent="0.3">
      <c r="A4" s="23" t="s">
        <v>11</v>
      </c>
      <c r="B4" s="23" t="s">
        <v>10</v>
      </c>
      <c r="C4" s="23" t="s">
        <v>9</v>
      </c>
      <c r="D4" s="23" t="s">
        <v>8</v>
      </c>
      <c r="E4" s="23" t="s">
        <v>7</v>
      </c>
      <c r="F4" s="23" t="s">
        <v>81</v>
      </c>
      <c r="G4" s="23" t="s">
        <v>6</v>
      </c>
      <c r="H4" s="23" t="s">
        <v>5</v>
      </c>
      <c r="I4" s="23" t="s">
        <v>82</v>
      </c>
    </row>
    <row r="5" spans="1:9" ht="15.75" hidden="1" thickBot="1" x14ac:dyDescent="0.3">
      <c r="A5" s="42" t="s">
        <v>3</v>
      </c>
      <c r="B5" s="36"/>
      <c r="C5" s="43"/>
      <c r="D5" s="20"/>
      <c r="E5" s="18"/>
      <c r="F5" s="21"/>
      <c r="G5" s="21"/>
      <c r="H5" s="21"/>
      <c r="I5" s="21"/>
    </row>
    <row r="6" spans="1:9" ht="15" hidden="1" customHeight="1" thickBot="1" x14ac:dyDescent="0.3">
      <c r="A6" s="56" t="s">
        <v>80</v>
      </c>
      <c r="B6" s="36">
        <v>338</v>
      </c>
      <c r="C6" s="10" t="s">
        <v>2</v>
      </c>
      <c r="D6" s="108"/>
      <c r="E6" s="101"/>
      <c r="F6" s="109"/>
      <c r="G6" s="109"/>
      <c r="H6" s="109"/>
      <c r="I6" s="109"/>
    </row>
    <row r="7" spans="1:9" ht="16.5" hidden="1" customHeight="1" x14ac:dyDescent="0.25">
      <c r="A7" s="51" t="s">
        <v>27</v>
      </c>
      <c r="B7" s="36">
        <v>223</v>
      </c>
      <c r="C7" s="64" t="s">
        <v>34</v>
      </c>
      <c r="D7" s="105"/>
      <c r="E7" s="101"/>
      <c r="F7" s="110"/>
      <c r="G7" s="110"/>
      <c r="H7" s="110"/>
      <c r="I7" s="110"/>
    </row>
    <row r="8" spans="1:9" hidden="1" x14ac:dyDescent="0.25">
      <c r="A8" s="49" t="s">
        <v>1</v>
      </c>
      <c r="B8" s="37">
        <v>376</v>
      </c>
      <c r="C8" s="10" t="s">
        <v>12</v>
      </c>
      <c r="D8" s="105"/>
      <c r="E8" s="101"/>
      <c r="F8" s="110"/>
      <c r="G8" s="110"/>
      <c r="H8" s="110"/>
      <c r="I8" s="110"/>
    </row>
    <row r="9" spans="1:9" ht="15.75" hidden="1" customHeight="1" x14ac:dyDescent="0.25">
      <c r="A9" s="49" t="s">
        <v>0</v>
      </c>
      <c r="B9" s="37">
        <v>134</v>
      </c>
      <c r="C9" s="10" t="s">
        <v>25</v>
      </c>
      <c r="D9" s="105"/>
      <c r="E9" s="101"/>
      <c r="F9" s="110"/>
      <c r="G9" s="110"/>
      <c r="H9" s="110"/>
      <c r="I9" s="110"/>
    </row>
    <row r="10" spans="1:9" hidden="1" x14ac:dyDescent="0.25">
      <c r="A10" s="49"/>
      <c r="B10" s="37"/>
      <c r="C10" s="10"/>
      <c r="D10" s="105"/>
      <c r="E10" s="101"/>
      <c r="F10" s="110"/>
      <c r="G10" s="110"/>
      <c r="H10" s="110"/>
      <c r="I10" s="110"/>
    </row>
    <row r="11" spans="1:9" ht="15.75" hidden="1" thickBot="1" x14ac:dyDescent="0.3">
      <c r="A11" s="55"/>
      <c r="B11" s="41"/>
      <c r="C11" s="44"/>
      <c r="D11" s="106">
        <v>0</v>
      </c>
      <c r="E11" s="102"/>
      <c r="F11" s="107">
        <f>F6+F7+F8+F9+F10</f>
        <v>0</v>
      </c>
      <c r="G11" s="107">
        <f>G6+G7+G8+G9+G10</f>
        <v>0</v>
      </c>
      <c r="H11" s="107">
        <f>H6+H7+H8+H9+H10</f>
        <v>0</v>
      </c>
      <c r="I11" s="107">
        <f>I6+I7+I8+I9+I10</f>
        <v>0</v>
      </c>
    </row>
    <row r="12" spans="1:9" ht="15.75" hidden="1" thickBot="1" x14ac:dyDescent="0.3">
      <c r="A12" s="42" t="s">
        <v>15</v>
      </c>
      <c r="B12" s="36"/>
      <c r="C12" s="43"/>
      <c r="D12" s="57"/>
      <c r="E12" s="18"/>
      <c r="F12" s="61"/>
      <c r="G12" s="61"/>
      <c r="H12" s="61"/>
      <c r="I12" s="61"/>
    </row>
    <row r="13" spans="1:9" ht="15.75" hidden="1" thickBot="1" x14ac:dyDescent="0.3">
      <c r="A13" s="52" t="s">
        <v>74</v>
      </c>
      <c r="B13" s="36"/>
      <c r="C13" s="10" t="s">
        <v>75</v>
      </c>
      <c r="D13" s="108"/>
      <c r="E13" s="101"/>
      <c r="F13" s="109"/>
      <c r="G13" s="109"/>
      <c r="H13" s="109"/>
      <c r="I13" s="109"/>
    </row>
    <row r="14" spans="1:9" ht="15.75" hidden="1" thickBot="1" x14ac:dyDescent="0.3">
      <c r="A14" s="52" t="s">
        <v>28</v>
      </c>
      <c r="B14" s="36">
        <v>300</v>
      </c>
      <c r="C14" s="10" t="s">
        <v>32</v>
      </c>
      <c r="D14" s="108"/>
      <c r="E14" s="101"/>
      <c r="F14" s="109"/>
      <c r="G14" s="109"/>
      <c r="H14" s="109"/>
      <c r="I14" s="109"/>
    </row>
    <row r="15" spans="1:9" hidden="1" x14ac:dyDescent="0.25">
      <c r="A15" s="53" t="s">
        <v>27</v>
      </c>
      <c r="B15" s="37">
        <v>291</v>
      </c>
      <c r="C15" s="10" t="s">
        <v>48</v>
      </c>
      <c r="D15" s="105"/>
      <c r="E15" s="101"/>
      <c r="F15" s="110"/>
      <c r="G15" s="110"/>
      <c r="H15" s="110"/>
      <c r="I15" s="127"/>
    </row>
    <row r="16" spans="1:9" hidden="1" x14ac:dyDescent="0.25">
      <c r="A16" s="51" t="s">
        <v>50</v>
      </c>
      <c r="B16" s="37"/>
      <c r="C16" s="10" t="s">
        <v>79</v>
      </c>
      <c r="D16" s="105"/>
      <c r="E16" s="101"/>
      <c r="F16" s="110"/>
      <c r="G16" s="110"/>
      <c r="H16" s="110"/>
      <c r="I16" s="110"/>
    </row>
    <row r="17" spans="1:9" hidden="1" x14ac:dyDescent="0.25">
      <c r="A17" s="49" t="s">
        <v>0</v>
      </c>
      <c r="B17" s="37"/>
      <c r="C17" s="10" t="s">
        <v>71</v>
      </c>
      <c r="D17" s="105"/>
      <c r="E17" s="101"/>
      <c r="F17" s="110"/>
      <c r="G17" s="110"/>
      <c r="H17" s="110"/>
      <c r="I17" s="110"/>
    </row>
    <row r="18" spans="1:9" hidden="1" x14ac:dyDescent="0.25">
      <c r="A18" s="49"/>
      <c r="B18" s="37"/>
      <c r="C18" s="10"/>
      <c r="D18" s="105"/>
      <c r="E18" s="101"/>
      <c r="F18" s="110"/>
      <c r="G18" s="110"/>
      <c r="H18" s="110"/>
      <c r="I18" s="110"/>
    </row>
    <row r="19" spans="1:9" hidden="1" x14ac:dyDescent="0.25">
      <c r="A19" s="49"/>
      <c r="B19" s="37"/>
      <c r="C19" s="43"/>
      <c r="D19" s="111">
        <v>0</v>
      </c>
      <c r="E19" s="101"/>
      <c r="F19" s="110"/>
      <c r="G19" s="110"/>
      <c r="H19" s="110"/>
      <c r="I19" s="110"/>
    </row>
    <row r="20" spans="1:9" hidden="1" x14ac:dyDescent="0.25">
      <c r="A20" s="49"/>
      <c r="B20" s="39"/>
      <c r="C20" s="45"/>
      <c r="D20" s="105"/>
      <c r="E20" s="103"/>
      <c r="F20" s="112"/>
      <c r="G20" s="112"/>
      <c r="H20" s="112"/>
      <c r="I20" s="112"/>
    </row>
    <row r="21" spans="1:9" hidden="1" x14ac:dyDescent="0.25">
      <c r="A21" s="49"/>
      <c r="B21" s="39"/>
      <c r="C21" s="35" t="s">
        <v>23</v>
      </c>
      <c r="D21" s="34">
        <f>D11+D19</f>
        <v>0</v>
      </c>
      <c r="E21" s="63">
        <v>103.45</v>
      </c>
      <c r="F21" s="113">
        <f>F12+F13+F14+F15+F16+F17+F18</f>
        <v>0</v>
      </c>
      <c r="G21" s="113">
        <f>G12+G13+G14+G15+G16+G17+G18</f>
        <v>0</v>
      </c>
      <c r="H21" s="113">
        <f>H12+H13+H14+H15+H16+H17+H18</f>
        <v>0</v>
      </c>
      <c r="I21" s="113">
        <f>I12+I13+I14+I15+I16+I17+I18</f>
        <v>0</v>
      </c>
    </row>
    <row r="22" spans="1:9" ht="15.75" hidden="1" thickBot="1" x14ac:dyDescent="0.3">
      <c r="A22" s="54"/>
      <c r="B22" s="40"/>
      <c r="C22" s="44"/>
      <c r="D22" s="124"/>
      <c r="E22" s="102"/>
      <c r="F22" s="33">
        <f>F11+F21</f>
        <v>0</v>
      </c>
      <c r="G22" s="33">
        <f>G11+G21</f>
        <v>0</v>
      </c>
      <c r="H22" s="33">
        <f>H11+H21</f>
        <v>0</v>
      </c>
      <c r="I22" s="33">
        <f>I11+I21</f>
        <v>0</v>
      </c>
    </row>
    <row r="23" spans="1:9" ht="15.75" thickBot="1" x14ac:dyDescent="0.3">
      <c r="A23" s="50" t="s">
        <v>72</v>
      </c>
      <c r="B23" s="38"/>
      <c r="C23" s="43"/>
      <c r="D23" s="59"/>
      <c r="E23" s="17"/>
      <c r="F23" s="60"/>
      <c r="G23" s="62"/>
      <c r="H23" s="62"/>
      <c r="I23" s="62"/>
    </row>
    <row r="24" spans="1:9" ht="15.75" thickBot="1" x14ac:dyDescent="0.3">
      <c r="A24" s="52" t="s">
        <v>92</v>
      </c>
      <c r="B24" s="36">
        <v>71</v>
      </c>
      <c r="C24" s="10" t="s">
        <v>93</v>
      </c>
      <c r="D24" s="108">
        <v>30</v>
      </c>
      <c r="E24" s="101"/>
      <c r="F24" s="109">
        <v>3.6</v>
      </c>
      <c r="G24" s="109">
        <v>0.21</v>
      </c>
      <c r="H24" s="109">
        <v>0.03</v>
      </c>
      <c r="I24" s="109">
        <v>0.56999999999999995</v>
      </c>
    </row>
    <row r="25" spans="1:9" x14ac:dyDescent="0.25">
      <c r="A25" s="53" t="s">
        <v>27</v>
      </c>
      <c r="B25" s="37">
        <v>291</v>
      </c>
      <c r="C25" s="10" t="s">
        <v>48</v>
      </c>
      <c r="D25" s="105" t="s">
        <v>31</v>
      </c>
      <c r="E25" s="101"/>
      <c r="F25" s="110">
        <v>363.62</v>
      </c>
      <c r="G25" s="110">
        <v>9.58</v>
      </c>
      <c r="H25" s="110">
        <v>13.54</v>
      </c>
      <c r="I25" s="127">
        <v>41.38</v>
      </c>
    </row>
    <row r="26" spans="1:9" x14ac:dyDescent="0.25">
      <c r="A26" s="51" t="s">
        <v>1</v>
      </c>
      <c r="B26" s="37">
        <v>376</v>
      </c>
      <c r="C26" s="10" t="s">
        <v>12</v>
      </c>
      <c r="D26" s="105">
        <v>200</v>
      </c>
      <c r="E26" s="101"/>
      <c r="F26" s="110">
        <v>40</v>
      </c>
      <c r="G26" s="110">
        <v>7.0000000000000007E-2</v>
      </c>
      <c r="H26" s="110">
        <v>0.02</v>
      </c>
      <c r="I26" s="110">
        <v>10</v>
      </c>
    </row>
    <row r="27" spans="1:9" x14ac:dyDescent="0.25">
      <c r="A27" s="49" t="s">
        <v>0</v>
      </c>
      <c r="B27" s="37"/>
      <c r="C27" s="10" t="s">
        <v>94</v>
      </c>
      <c r="D27" s="105" t="s">
        <v>95</v>
      </c>
      <c r="E27" s="101"/>
      <c r="F27" s="110">
        <v>204.65</v>
      </c>
      <c r="G27" s="110">
        <v>6.74</v>
      </c>
      <c r="H27" s="110">
        <v>1.05</v>
      </c>
      <c r="I27" s="110">
        <v>41.49</v>
      </c>
    </row>
    <row r="28" spans="1:9" x14ac:dyDescent="0.25">
      <c r="A28" s="49"/>
      <c r="B28" s="37"/>
      <c r="C28" s="10"/>
      <c r="D28" s="105"/>
      <c r="E28" s="101"/>
      <c r="F28" s="110"/>
      <c r="G28" s="112"/>
      <c r="H28" s="112"/>
      <c r="I28" s="112"/>
    </row>
    <row r="29" spans="1:9" x14ac:dyDescent="0.25">
      <c r="A29" s="49"/>
      <c r="B29" s="39"/>
      <c r="C29" s="30" t="s">
        <v>20</v>
      </c>
      <c r="D29" s="34">
        <v>500</v>
      </c>
      <c r="E29" s="63">
        <v>68.45</v>
      </c>
      <c r="F29" s="113">
        <f>SUM(F24:F27)</f>
        <v>611.87</v>
      </c>
      <c r="G29" s="113">
        <f t="shared" ref="G29:I29" si="0">SUM(G24:G27)</f>
        <v>16.600000000000001</v>
      </c>
      <c r="H29" s="113">
        <f t="shared" si="0"/>
        <v>14.639999999999999</v>
      </c>
      <c r="I29" s="113">
        <f t="shared" si="0"/>
        <v>93.44</v>
      </c>
    </row>
    <row r="30" spans="1:9" ht="15.75" thickBot="1" x14ac:dyDescent="0.3">
      <c r="A30" s="54"/>
      <c r="B30" s="41"/>
      <c r="C30" s="44"/>
      <c r="D30" s="46"/>
      <c r="E30" s="19"/>
      <c r="F30" s="19"/>
      <c r="G30" s="19"/>
      <c r="H30" s="19"/>
      <c r="I30" s="66"/>
    </row>
    <row r="31" spans="1:9" ht="15.75" thickBot="1" x14ac:dyDescent="0.3">
      <c r="A31" s="52" t="s">
        <v>11</v>
      </c>
      <c r="B31" s="23" t="s">
        <v>10</v>
      </c>
      <c r="C31" s="23" t="s">
        <v>9</v>
      </c>
      <c r="D31" s="23" t="s">
        <v>8</v>
      </c>
      <c r="E31" s="23" t="s">
        <v>7</v>
      </c>
      <c r="F31" s="23" t="s">
        <v>81</v>
      </c>
      <c r="G31" s="23" t="s">
        <v>6</v>
      </c>
      <c r="H31" s="23" t="s">
        <v>5</v>
      </c>
      <c r="I31" s="23" t="s">
        <v>82</v>
      </c>
    </row>
    <row r="32" spans="1:9" ht="15.75" thickBot="1" x14ac:dyDescent="0.3">
      <c r="A32" s="42" t="s">
        <v>73</v>
      </c>
      <c r="B32" s="38"/>
      <c r="C32" s="48"/>
      <c r="D32" s="57"/>
      <c r="E32" s="17"/>
      <c r="F32" s="60"/>
      <c r="G32" s="62"/>
      <c r="H32" s="62"/>
      <c r="I32" s="62"/>
    </row>
    <row r="33" spans="1:17" ht="17.25" thickBot="1" x14ac:dyDescent="0.3">
      <c r="A33" s="151" t="s">
        <v>0</v>
      </c>
      <c r="B33" s="36"/>
      <c r="C33" s="10" t="s">
        <v>96</v>
      </c>
      <c r="D33" s="57">
        <v>30</v>
      </c>
      <c r="E33" s="18"/>
      <c r="F33" s="152">
        <v>125.1</v>
      </c>
      <c r="G33" s="153">
        <v>2.25</v>
      </c>
      <c r="H33" s="153">
        <v>2.94</v>
      </c>
      <c r="I33" s="153">
        <v>22.32</v>
      </c>
      <c r="N33" s="155"/>
      <c r="O33" s="155"/>
      <c r="P33" s="155"/>
      <c r="Q33" s="155"/>
    </row>
    <row r="34" spans="1:17" ht="17.25" thickBot="1" x14ac:dyDescent="0.3">
      <c r="A34" s="52" t="s">
        <v>92</v>
      </c>
      <c r="B34" s="36">
        <v>71</v>
      </c>
      <c r="C34" s="10" t="s">
        <v>93</v>
      </c>
      <c r="D34" s="108">
        <v>30</v>
      </c>
      <c r="E34" s="101"/>
      <c r="F34" s="109">
        <v>3.6</v>
      </c>
      <c r="G34" s="109">
        <v>0.21</v>
      </c>
      <c r="H34" s="109">
        <v>0.03</v>
      </c>
      <c r="I34" s="109">
        <v>0.56999999999999995</v>
      </c>
      <c r="N34" s="155"/>
      <c r="O34" s="155"/>
      <c r="P34" s="155"/>
      <c r="Q34" s="155"/>
    </row>
    <row r="35" spans="1:17" ht="16.5" x14ac:dyDescent="0.25">
      <c r="A35" s="53" t="s">
        <v>27</v>
      </c>
      <c r="B35" s="37">
        <v>291</v>
      </c>
      <c r="C35" s="10" t="s">
        <v>48</v>
      </c>
      <c r="D35" s="105">
        <v>250</v>
      </c>
      <c r="E35" s="101"/>
      <c r="F35" s="112">
        <v>419.54</v>
      </c>
      <c r="G35" s="110">
        <v>20.420000000000002</v>
      </c>
      <c r="H35" s="112">
        <v>15.69</v>
      </c>
      <c r="I35" s="112">
        <v>49.96</v>
      </c>
      <c r="N35" s="155"/>
      <c r="O35" s="155"/>
      <c r="P35" s="155"/>
      <c r="Q35" s="155"/>
    </row>
    <row r="36" spans="1:17" ht="16.5" x14ac:dyDescent="0.25">
      <c r="A36" s="49" t="s">
        <v>1</v>
      </c>
      <c r="B36" s="37">
        <v>376</v>
      </c>
      <c r="C36" s="10" t="s">
        <v>12</v>
      </c>
      <c r="D36" s="105">
        <v>200</v>
      </c>
      <c r="E36" s="101"/>
      <c r="F36" s="110">
        <v>40</v>
      </c>
      <c r="G36" s="110">
        <v>7.0000000000000007E-2</v>
      </c>
      <c r="H36" s="110">
        <v>0.02</v>
      </c>
      <c r="I36" s="110">
        <v>10</v>
      </c>
      <c r="N36" s="155"/>
      <c r="O36" s="155"/>
      <c r="P36" s="155"/>
      <c r="Q36" s="155"/>
    </row>
    <row r="37" spans="1:17" ht="16.5" x14ac:dyDescent="0.25">
      <c r="A37" s="49" t="s">
        <v>0</v>
      </c>
      <c r="B37" s="37">
        <v>2012</v>
      </c>
      <c r="C37" s="10" t="s">
        <v>86</v>
      </c>
      <c r="D37" s="105" t="s">
        <v>35</v>
      </c>
      <c r="E37" s="101"/>
      <c r="F37" s="112">
        <v>107.6</v>
      </c>
      <c r="G37" s="110">
        <v>3.6</v>
      </c>
      <c r="H37" s="112">
        <v>0.48</v>
      </c>
      <c r="I37" s="112">
        <v>22.68</v>
      </c>
      <c r="N37" s="155"/>
      <c r="O37" s="155"/>
      <c r="P37" s="155"/>
      <c r="Q37" s="155"/>
    </row>
    <row r="38" spans="1:17" ht="16.5" x14ac:dyDescent="0.25">
      <c r="A38" s="49"/>
      <c r="B38" s="37"/>
      <c r="C38" s="10"/>
      <c r="D38" s="105"/>
      <c r="E38" s="101"/>
      <c r="F38" s="110"/>
      <c r="G38" s="112"/>
      <c r="H38" s="112"/>
      <c r="I38" s="112"/>
      <c r="N38" s="155"/>
      <c r="O38" s="155"/>
      <c r="P38" s="155"/>
      <c r="Q38" s="155"/>
    </row>
    <row r="39" spans="1:17" x14ac:dyDescent="0.25">
      <c r="A39" s="49"/>
      <c r="B39" s="39"/>
      <c r="C39" s="31" t="s">
        <v>19</v>
      </c>
      <c r="D39" s="111">
        <v>560</v>
      </c>
      <c r="E39" s="63">
        <v>78</v>
      </c>
      <c r="F39" s="113">
        <f>SUM(F33:F37)</f>
        <v>695.84</v>
      </c>
      <c r="G39" s="113">
        <f t="shared" ref="G39:I39" si="1">SUM(G33:G37)</f>
        <v>26.550000000000004</v>
      </c>
      <c r="H39" s="113">
        <f t="shared" si="1"/>
        <v>19.16</v>
      </c>
      <c r="I39" s="113">
        <f t="shared" si="1"/>
        <v>105.53</v>
      </c>
    </row>
    <row r="40" spans="1:17" ht="15.75" thickBot="1" x14ac:dyDescent="0.3">
      <c r="A40" s="54"/>
      <c r="B40" s="41"/>
      <c r="C40" s="44"/>
      <c r="D40" s="46"/>
      <c r="E40" s="19"/>
      <c r="F40" s="46"/>
      <c r="G40" s="46"/>
      <c r="H40" s="46"/>
      <c r="I40" s="47"/>
    </row>
    <row r="42" spans="1:17" ht="16.5" x14ac:dyDescent="0.25">
      <c r="F42" s="154"/>
      <c r="G42" s="154"/>
      <c r="H42" s="154"/>
      <c r="I42" s="154"/>
    </row>
  </sheetData>
  <mergeCells count="1"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9"/>
  <sheetViews>
    <sheetView workbookViewId="0">
      <selection activeCell="E2" sqref="E2"/>
    </sheetView>
  </sheetViews>
  <sheetFormatPr defaultRowHeight="15" x14ac:dyDescent="0.25"/>
  <cols>
    <col min="1" max="1" width="20.42578125" customWidth="1"/>
    <col min="3" max="3" width="45.42578125" customWidth="1"/>
    <col min="4" max="4" width="10.28515625" customWidth="1"/>
    <col min="8" max="8" width="11.140625" customWidth="1"/>
    <col min="9" max="9" width="11.42578125" customWidth="1"/>
  </cols>
  <sheetData>
    <row r="2" spans="1:9" x14ac:dyDescent="0.25">
      <c r="A2" s="148" t="s">
        <v>18</v>
      </c>
      <c r="B2" s="149"/>
      <c r="C2" s="150"/>
      <c r="D2" s="65" t="s">
        <v>17</v>
      </c>
      <c r="E2" s="15" t="s">
        <v>46</v>
      </c>
      <c r="F2" s="65"/>
      <c r="G2" s="65"/>
      <c r="H2" s="65" t="s">
        <v>16</v>
      </c>
      <c r="I2" s="16">
        <v>44812</v>
      </c>
    </row>
    <row r="3" spans="1:9" ht="15.75" thickBot="1" x14ac:dyDescent="0.3">
      <c r="A3" s="65"/>
      <c r="B3" s="65"/>
      <c r="C3" s="65"/>
      <c r="D3" s="65"/>
      <c r="E3" s="65"/>
      <c r="F3" s="65"/>
      <c r="G3" s="65"/>
      <c r="H3" s="65"/>
      <c r="I3" s="65"/>
    </row>
    <row r="4" spans="1:9" ht="15.75" thickBot="1" x14ac:dyDescent="0.3">
      <c r="A4" s="23" t="s">
        <v>11</v>
      </c>
      <c r="B4" s="23" t="s">
        <v>10</v>
      </c>
      <c r="C4" s="23" t="s">
        <v>9</v>
      </c>
      <c r="D4" s="23" t="s">
        <v>8</v>
      </c>
      <c r="E4" s="23" t="s">
        <v>7</v>
      </c>
      <c r="F4" s="23" t="s">
        <v>81</v>
      </c>
      <c r="G4" s="23" t="s">
        <v>6</v>
      </c>
      <c r="H4" s="23" t="s">
        <v>5</v>
      </c>
      <c r="I4" s="23" t="s">
        <v>82</v>
      </c>
    </row>
    <row r="5" spans="1:9" ht="15.75" hidden="1" thickBot="1" x14ac:dyDescent="0.3">
      <c r="A5" s="42" t="s">
        <v>3</v>
      </c>
      <c r="B5" s="36"/>
      <c r="C5" s="43"/>
      <c r="D5" s="57"/>
      <c r="E5" s="18"/>
      <c r="F5" s="58"/>
      <c r="G5" s="58"/>
      <c r="H5" s="58"/>
      <c r="I5" s="58"/>
    </row>
    <row r="6" spans="1:9" ht="15.75" hidden="1" thickBot="1" x14ac:dyDescent="0.3">
      <c r="A6" s="56" t="s">
        <v>80</v>
      </c>
      <c r="B6" s="36">
        <v>338</v>
      </c>
      <c r="C6" s="10" t="s">
        <v>2</v>
      </c>
      <c r="D6" s="108"/>
      <c r="E6" s="101"/>
      <c r="F6" s="109"/>
      <c r="G6" s="109"/>
      <c r="H6" s="109"/>
      <c r="I6" s="109"/>
    </row>
    <row r="7" spans="1:9" ht="15.75" hidden="1" customHeight="1" x14ac:dyDescent="0.25">
      <c r="A7" s="49" t="s">
        <v>27</v>
      </c>
      <c r="B7" s="37">
        <v>174</v>
      </c>
      <c r="C7" s="10" t="s">
        <v>54</v>
      </c>
      <c r="D7" s="105"/>
      <c r="E7" s="101"/>
      <c r="F7" s="110"/>
      <c r="G7" s="110"/>
      <c r="H7" s="110"/>
      <c r="I7" s="110"/>
    </row>
    <row r="8" spans="1:9" hidden="1" x14ac:dyDescent="0.25">
      <c r="A8" s="49" t="s">
        <v>1</v>
      </c>
      <c r="B8" s="37">
        <v>382</v>
      </c>
      <c r="C8" s="10" t="s">
        <v>37</v>
      </c>
      <c r="D8" s="105"/>
      <c r="E8" s="101"/>
      <c r="F8" s="110"/>
      <c r="G8" s="110"/>
      <c r="H8" s="110"/>
      <c r="I8" s="110"/>
    </row>
    <row r="9" spans="1:9" hidden="1" x14ac:dyDescent="0.25">
      <c r="A9" s="49" t="s">
        <v>0</v>
      </c>
      <c r="B9" s="37">
        <v>134</v>
      </c>
      <c r="C9" s="10" t="s">
        <v>25</v>
      </c>
      <c r="D9" s="105"/>
      <c r="E9" s="101"/>
      <c r="F9" s="110"/>
      <c r="G9" s="110"/>
      <c r="H9" s="110"/>
      <c r="I9" s="110"/>
    </row>
    <row r="10" spans="1:9" hidden="1" x14ac:dyDescent="0.25">
      <c r="A10" s="49"/>
      <c r="B10" s="37"/>
      <c r="C10" s="10"/>
      <c r="D10" s="105"/>
      <c r="E10" s="101"/>
      <c r="F10" s="110"/>
      <c r="G10" s="110"/>
      <c r="H10" s="110"/>
      <c r="I10" s="110"/>
    </row>
    <row r="11" spans="1:9" ht="15.75" hidden="1" thickBot="1" x14ac:dyDescent="0.3">
      <c r="A11" s="55"/>
      <c r="B11" s="41"/>
      <c r="C11" s="44"/>
      <c r="D11" s="106">
        <v>0</v>
      </c>
      <c r="E11" s="102"/>
      <c r="F11" s="107">
        <f>SUM(F6:F10)</f>
        <v>0</v>
      </c>
      <c r="G11" s="107">
        <f t="shared" ref="G11:I11" si="0">SUM(G6:G10)</f>
        <v>0</v>
      </c>
      <c r="H11" s="107">
        <f t="shared" si="0"/>
        <v>0</v>
      </c>
      <c r="I11" s="107">
        <f t="shared" si="0"/>
        <v>0</v>
      </c>
    </row>
    <row r="12" spans="1:9" ht="15.75" hidden="1" thickBot="1" x14ac:dyDescent="0.3">
      <c r="A12" s="42" t="s">
        <v>15</v>
      </c>
      <c r="B12" s="36"/>
      <c r="C12" s="43"/>
      <c r="D12" s="57"/>
      <c r="E12" s="18"/>
      <c r="F12" s="61"/>
      <c r="G12" s="61"/>
      <c r="H12" s="61"/>
      <c r="I12" s="61"/>
    </row>
    <row r="13" spans="1:9" ht="15.75" hidden="1" thickBot="1" x14ac:dyDescent="0.3">
      <c r="A13" s="56"/>
      <c r="B13" s="36">
        <v>15</v>
      </c>
      <c r="C13" s="10" t="s">
        <v>36</v>
      </c>
      <c r="D13" s="108"/>
      <c r="E13" s="101"/>
      <c r="F13" s="109"/>
      <c r="G13" s="109"/>
      <c r="H13" s="109"/>
      <c r="I13" s="146"/>
    </row>
    <row r="14" spans="1:9" ht="15.75" hidden="1" thickBot="1" x14ac:dyDescent="0.3">
      <c r="A14" s="52" t="s">
        <v>28</v>
      </c>
      <c r="B14" s="36">
        <v>84</v>
      </c>
      <c r="C14" s="10" t="s">
        <v>38</v>
      </c>
      <c r="D14" s="108"/>
      <c r="E14" s="101"/>
      <c r="F14" s="109"/>
      <c r="G14" s="109"/>
      <c r="H14" s="109"/>
      <c r="I14" s="109"/>
    </row>
    <row r="15" spans="1:9" hidden="1" x14ac:dyDescent="0.25">
      <c r="A15" s="53" t="s">
        <v>27</v>
      </c>
      <c r="B15" s="37">
        <v>120</v>
      </c>
      <c r="C15" s="10" t="s">
        <v>33</v>
      </c>
      <c r="D15" s="105"/>
      <c r="E15" s="101"/>
      <c r="F15" s="145"/>
      <c r="G15" s="110"/>
      <c r="H15" s="127"/>
      <c r="I15" s="110"/>
    </row>
    <row r="16" spans="1:9" hidden="1" x14ac:dyDescent="0.25">
      <c r="A16" s="51" t="s">
        <v>47</v>
      </c>
      <c r="B16" s="37">
        <v>128</v>
      </c>
      <c r="C16" s="10" t="s">
        <v>39</v>
      </c>
      <c r="D16" s="105"/>
      <c r="E16" s="101"/>
      <c r="F16" s="144"/>
      <c r="G16" s="144"/>
      <c r="H16" s="144"/>
      <c r="I16" s="144"/>
    </row>
    <row r="17" spans="1:11" hidden="1" x14ac:dyDescent="0.25">
      <c r="A17" s="49" t="s">
        <v>50</v>
      </c>
      <c r="B17" s="37">
        <v>348</v>
      </c>
      <c r="C17" s="10" t="s">
        <v>57</v>
      </c>
      <c r="D17" s="105"/>
      <c r="E17" s="101"/>
      <c r="F17" s="110"/>
      <c r="G17" s="110"/>
      <c r="H17" s="110"/>
      <c r="I17" s="110"/>
    </row>
    <row r="18" spans="1:11" hidden="1" x14ac:dyDescent="0.25">
      <c r="A18" s="49" t="s">
        <v>0</v>
      </c>
      <c r="B18" s="37"/>
      <c r="C18" s="10" t="s">
        <v>53</v>
      </c>
      <c r="D18" s="105"/>
      <c r="E18" s="101"/>
      <c r="F18" s="110"/>
      <c r="G18" s="110"/>
      <c r="H18" s="110"/>
      <c r="I18" s="110"/>
    </row>
    <row r="19" spans="1:11" hidden="1" x14ac:dyDescent="0.25">
      <c r="A19" s="49"/>
      <c r="B19" s="37"/>
      <c r="C19" s="43"/>
      <c r="D19" s="111">
        <v>0</v>
      </c>
      <c r="E19" s="101"/>
      <c r="F19" s="110"/>
      <c r="G19" s="110"/>
      <c r="H19" s="110"/>
      <c r="I19" s="110"/>
    </row>
    <row r="20" spans="1:11" hidden="1" x14ac:dyDescent="0.25">
      <c r="A20" s="49"/>
      <c r="B20" s="39"/>
      <c r="C20" s="45"/>
      <c r="D20" s="105"/>
      <c r="E20" s="103"/>
      <c r="F20" s="112"/>
      <c r="G20" s="112"/>
      <c r="H20" s="112"/>
      <c r="I20" s="112"/>
    </row>
    <row r="21" spans="1:11" hidden="1" x14ac:dyDescent="0.25">
      <c r="A21" s="49"/>
      <c r="B21" s="39"/>
      <c r="C21" s="35" t="s">
        <v>23</v>
      </c>
      <c r="D21" s="34">
        <f>D11+D19</f>
        <v>0</v>
      </c>
      <c r="E21" s="63">
        <v>103.45</v>
      </c>
      <c r="F21" s="113">
        <f>F12+F13+F14+F15+F16+F17+F18</f>
        <v>0</v>
      </c>
      <c r="G21" s="113">
        <f>G12+G13+G14+G15+G16+G17+G18</f>
        <v>0</v>
      </c>
      <c r="H21" s="113">
        <f>H12+H13+H14+H15+H16+H17+H18</f>
        <v>0</v>
      </c>
      <c r="I21" s="113">
        <f>I12+I13+I14+I15+I16+I17+I18</f>
        <v>0</v>
      </c>
    </row>
    <row r="22" spans="1:11" ht="15.75" hidden="1" thickBot="1" x14ac:dyDescent="0.3">
      <c r="A22" s="54"/>
      <c r="B22" s="40"/>
      <c r="C22" s="44"/>
      <c r="D22" s="124"/>
      <c r="E22" s="102"/>
      <c r="F22" s="33">
        <f>F11+F21</f>
        <v>0</v>
      </c>
      <c r="G22" s="33">
        <f>G11+G21</f>
        <v>0</v>
      </c>
      <c r="H22" s="33">
        <f>H11+H21</f>
        <v>0</v>
      </c>
      <c r="I22" s="33">
        <f>I11+I21</f>
        <v>0</v>
      </c>
      <c r="K22" t="s">
        <v>49</v>
      </c>
    </row>
    <row r="23" spans="1:11" ht="15.75" thickBot="1" x14ac:dyDescent="0.3">
      <c r="A23" s="50" t="s">
        <v>72</v>
      </c>
      <c r="B23" s="38"/>
      <c r="C23" s="43"/>
      <c r="D23" s="59"/>
      <c r="E23" s="17"/>
      <c r="F23" s="60"/>
      <c r="G23" s="62"/>
      <c r="H23" s="62"/>
      <c r="I23" s="62"/>
    </row>
    <row r="24" spans="1:11" ht="15.75" thickBot="1" x14ac:dyDescent="0.3">
      <c r="A24" s="52" t="s">
        <v>80</v>
      </c>
      <c r="B24" s="36">
        <v>338</v>
      </c>
      <c r="C24" s="10" t="s">
        <v>2</v>
      </c>
      <c r="D24" s="108">
        <v>100</v>
      </c>
      <c r="E24" s="101"/>
      <c r="F24" s="109">
        <v>47</v>
      </c>
      <c r="G24" s="109">
        <v>0.4</v>
      </c>
      <c r="H24" s="109">
        <v>0.4</v>
      </c>
      <c r="I24" s="109">
        <v>9.8000000000000007</v>
      </c>
    </row>
    <row r="25" spans="1:11" x14ac:dyDescent="0.25">
      <c r="A25" s="53" t="s">
        <v>27</v>
      </c>
      <c r="B25" s="37">
        <v>284</v>
      </c>
      <c r="C25" s="10" t="s">
        <v>97</v>
      </c>
      <c r="D25" s="105">
        <v>180</v>
      </c>
      <c r="E25" s="101"/>
      <c r="F25" s="110">
        <v>387.85</v>
      </c>
      <c r="G25" s="110">
        <v>17.739999999999998</v>
      </c>
      <c r="H25" s="110">
        <v>24.03</v>
      </c>
      <c r="I25" s="127">
        <v>28.3</v>
      </c>
    </row>
    <row r="26" spans="1:11" x14ac:dyDescent="0.25">
      <c r="A26" s="51" t="s">
        <v>50</v>
      </c>
      <c r="B26" s="37">
        <v>349</v>
      </c>
      <c r="C26" s="10" t="s">
        <v>98</v>
      </c>
      <c r="D26" s="105">
        <v>200</v>
      </c>
      <c r="E26" s="101"/>
      <c r="F26" s="110">
        <v>132.80000000000001</v>
      </c>
      <c r="G26" s="110">
        <v>0.7</v>
      </c>
      <c r="H26" s="110">
        <v>0.1</v>
      </c>
      <c r="I26" s="110">
        <v>32</v>
      </c>
    </row>
    <row r="27" spans="1:11" x14ac:dyDescent="0.25">
      <c r="A27" s="49" t="s">
        <v>0</v>
      </c>
      <c r="B27" s="37"/>
      <c r="C27" s="10" t="s">
        <v>53</v>
      </c>
      <c r="D27" s="105">
        <v>30</v>
      </c>
      <c r="E27" s="101"/>
      <c r="F27" s="112">
        <v>71</v>
      </c>
      <c r="G27" s="110">
        <v>2.2799999999999998</v>
      </c>
      <c r="H27" s="112">
        <v>0.24</v>
      </c>
      <c r="I27" s="112">
        <v>14.76</v>
      </c>
    </row>
    <row r="28" spans="1:11" x14ac:dyDescent="0.25">
      <c r="A28" s="49"/>
      <c r="B28" s="37"/>
      <c r="C28" s="10"/>
      <c r="D28" s="111"/>
      <c r="E28" s="101"/>
      <c r="F28" s="110"/>
      <c r="G28" s="112"/>
      <c r="H28" s="112"/>
      <c r="I28" s="112"/>
    </row>
    <row r="29" spans="1:11" x14ac:dyDescent="0.25">
      <c r="A29" s="49"/>
      <c r="B29" s="39"/>
      <c r="C29" s="30" t="s">
        <v>20</v>
      </c>
      <c r="D29" s="34">
        <v>510</v>
      </c>
      <c r="E29" s="63">
        <v>68.45</v>
      </c>
      <c r="F29" s="113">
        <f>SUM(F24:F27)</f>
        <v>638.65000000000009</v>
      </c>
      <c r="G29" s="113">
        <f t="shared" ref="G29:I29" si="1">SUM(G24:G27)</f>
        <v>21.119999999999997</v>
      </c>
      <c r="H29" s="113">
        <f t="shared" si="1"/>
        <v>24.77</v>
      </c>
      <c r="I29" s="113">
        <f t="shared" si="1"/>
        <v>84.86</v>
      </c>
    </row>
    <row r="30" spans="1:11" ht="15.75" thickBot="1" x14ac:dyDescent="0.3">
      <c r="A30" s="54"/>
      <c r="B30" s="41"/>
      <c r="C30" s="44"/>
      <c r="D30" s="46"/>
      <c r="E30" s="19"/>
      <c r="F30" s="19"/>
      <c r="G30" s="19"/>
      <c r="H30" s="19"/>
      <c r="I30" s="66"/>
    </row>
    <row r="31" spans="1:11" ht="15.75" thickBot="1" x14ac:dyDescent="0.3">
      <c r="A31" s="52" t="s">
        <v>11</v>
      </c>
      <c r="B31" s="23" t="s">
        <v>10</v>
      </c>
      <c r="C31" s="23" t="s">
        <v>9</v>
      </c>
      <c r="D31" s="23" t="s">
        <v>8</v>
      </c>
      <c r="E31" s="23" t="s">
        <v>7</v>
      </c>
      <c r="F31" s="23" t="s">
        <v>81</v>
      </c>
      <c r="G31" s="23" t="s">
        <v>6</v>
      </c>
      <c r="H31" s="23" t="s">
        <v>5</v>
      </c>
      <c r="I31" s="23" t="s">
        <v>82</v>
      </c>
    </row>
    <row r="32" spans="1:11" ht="15.75" thickBot="1" x14ac:dyDescent="0.3">
      <c r="A32" s="42" t="s">
        <v>73</v>
      </c>
      <c r="B32" s="38"/>
      <c r="C32" s="48"/>
      <c r="D32" s="57"/>
      <c r="E32" s="17"/>
      <c r="F32" s="60"/>
      <c r="G32" s="62"/>
      <c r="H32" s="62"/>
      <c r="I32" s="62"/>
    </row>
    <row r="33" spans="1:9" ht="15.75" thickBot="1" x14ac:dyDescent="0.3">
      <c r="A33" s="52" t="s">
        <v>80</v>
      </c>
      <c r="B33" s="36">
        <v>338</v>
      </c>
      <c r="C33" s="10" t="s">
        <v>2</v>
      </c>
      <c r="D33" s="108">
        <v>100</v>
      </c>
      <c r="E33" s="143"/>
      <c r="F33" s="109">
        <v>47</v>
      </c>
      <c r="G33" s="109">
        <v>0.4</v>
      </c>
      <c r="H33" s="109">
        <v>0.4</v>
      </c>
      <c r="I33" s="109">
        <v>9.8000000000000007</v>
      </c>
    </row>
    <row r="34" spans="1:9" ht="15.75" customHeight="1" x14ac:dyDescent="0.25">
      <c r="A34" s="53" t="s">
        <v>27</v>
      </c>
      <c r="B34" s="37">
        <v>284</v>
      </c>
      <c r="C34" s="10" t="s">
        <v>99</v>
      </c>
      <c r="D34" s="105" t="s">
        <v>100</v>
      </c>
      <c r="E34" s="143"/>
      <c r="F34" s="110">
        <v>287.07</v>
      </c>
      <c r="G34" s="110">
        <v>10.53</v>
      </c>
      <c r="H34" s="110">
        <v>19.43</v>
      </c>
      <c r="I34" s="127">
        <v>22.33</v>
      </c>
    </row>
    <row r="35" spans="1:9" x14ac:dyDescent="0.25">
      <c r="A35" s="51" t="s">
        <v>50</v>
      </c>
      <c r="B35" s="37">
        <v>349</v>
      </c>
      <c r="C35" s="10" t="s">
        <v>98</v>
      </c>
      <c r="D35" s="105">
        <v>200</v>
      </c>
      <c r="E35" s="143"/>
      <c r="F35" s="110">
        <v>132.80000000000001</v>
      </c>
      <c r="G35" s="110">
        <v>0.7</v>
      </c>
      <c r="H35" s="110">
        <v>0.1</v>
      </c>
      <c r="I35" s="110">
        <v>32</v>
      </c>
    </row>
    <row r="36" spans="1:9" x14ac:dyDescent="0.25">
      <c r="A36" s="49" t="s">
        <v>0</v>
      </c>
      <c r="B36" s="37"/>
      <c r="C36" s="10" t="s">
        <v>94</v>
      </c>
      <c r="D36" s="105" t="s">
        <v>101</v>
      </c>
      <c r="E36" s="143"/>
      <c r="F36" s="112">
        <v>153.28</v>
      </c>
      <c r="G36" s="110">
        <v>5.01</v>
      </c>
      <c r="H36" s="112">
        <v>0.68</v>
      </c>
      <c r="I36" s="112">
        <v>31.6</v>
      </c>
    </row>
    <row r="37" spans="1:9" x14ac:dyDescent="0.25">
      <c r="A37" s="49"/>
      <c r="B37" s="37"/>
      <c r="C37" s="22"/>
      <c r="D37" s="111"/>
      <c r="E37" s="101"/>
      <c r="F37" s="110"/>
      <c r="G37" s="112"/>
      <c r="H37" s="112"/>
      <c r="I37" s="112"/>
    </row>
    <row r="38" spans="1:9" x14ac:dyDescent="0.25">
      <c r="A38" s="49"/>
      <c r="B38" s="39"/>
      <c r="C38" s="31" t="s">
        <v>19</v>
      </c>
      <c r="D38" s="111">
        <v>620</v>
      </c>
      <c r="E38" s="63">
        <v>78</v>
      </c>
      <c r="F38" s="113">
        <f>SUM(F33:F36)</f>
        <v>620.15</v>
      </c>
      <c r="G38" s="113">
        <f t="shared" ref="G38:I38" si="2">SUM(G33:G36)</f>
        <v>16.64</v>
      </c>
      <c r="H38" s="113">
        <f t="shared" si="2"/>
        <v>20.61</v>
      </c>
      <c r="I38" s="113">
        <f t="shared" si="2"/>
        <v>95.72999999999999</v>
      </c>
    </row>
    <row r="39" spans="1:9" ht="15.75" thickBot="1" x14ac:dyDescent="0.3">
      <c r="A39" s="54"/>
      <c r="B39" s="41"/>
      <c r="C39" s="44"/>
      <c r="D39" s="46"/>
      <c r="E39" s="19"/>
      <c r="F39" s="46"/>
      <c r="G39" s="46"/>
      <c r="H39" s="46"/>
      <c r="I39" s="47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9"/>
  <sheetViews>
    <sheetView workbookViewId="0">
      <selection activeCell="E2" sqref="E2"/>
    </sheetView>
  </sheetViews>
  <sheetFormatPr defaultRowHeight="15" x14ac:dyDescent="0.25"/>
  <cols>
    <col min="1" max="1" width="18" customWidth="1"/>
    <col min="3" max="3" width="50.85546875" customWidth="1"/>
    <col min="4" max="4" width="10.28515625" customWidth="1"/>
    <col min="8" max="8" width="11.140625" customWidth="1"/>
    <col min="9" max="9" width="11.85546875" customWidth="1"/>
  </cols>
  <sheetData>
    <row r="2" spans="1:9" x14ac:dyDescent="0.25">
      <c r="A2" s="148" t="s">
        <v>18</v>
      </c>
      <c r="B2" s="149"/>
      <c r="C2" s="150"/>
      <c r="D2" s="65" t="s">
        <v>17</v>
      </c>
      <c r="E2" s="15" t="s">
        <v>46</v>
      </c>
      <c r="F2" s="65"/>
      <c r="G2" s="65"/>
      <c r="H2" s="65" t="s">
        <v>16</v>
      </c>
      <c r="I2" s="16">
        <v>44813</v>
      </c>
    </row>
    <row r="3" spans="1:9" ht="15.75" thickBot="1" x14ac:dyDescent="0.3">
      <c r="A3" s="65"/>
      <c r="B3" s="65"/>
      <c r="C3" s="65"/>
      <c r="D3" s="65"/>
      <c r="E3" s="65"/>
      <c r="F3" s="65"/>
      <c r="G3" s="65"/>
      <c r="H3" s="65"/>
      <c r="I3" s="65"/>
    </row>
    <row r="4" spans="1:9" ht="15.75" thickBot="1" x14ac:dyDescent="0.3">
      <c r="A4" s="23" t="s">
        <v>11</v>
      </c>
      <c r="B4" s="23" t="s">
        <v>10</v>
      </c>
      <c r="C4" s="23" t="s">
        <v>9</v>
      </c>
      <c r="D4" s="23" t="s">
        <v>8</v>
      </c>
      <c r="E4" s="23" t="s">
        <v>7</v>
      </c>
      <c r="F4" s="23" t="s">
        <v>81</v>
      </c>
      <c r="G4" s="23" t="s">
        <v>6</v>
      </c>
      <c r="H4" s="23" t="s">
        <v>5</v>
      </c>
      <c r="I4" s="23" t="s">
        <v>4</v>
      </c>
    </row>
    <row r="5" spans="1:9" ht="15.75" hidden="1" thickBot="1" x14ac:dyDescent="0.3">
      <c r="A5" s="42" t="s">
        <v>3</v>
      </c>
      <c r="B5" s="36"/>
      <c r="C5" s="43"/>
      <c r="D5" s="57"/>
      <c r="E5" s="18"/>
      <c r="F5" s="58"/>
      <c r="G5" s="58"/>
      <c r="H5" s="58"/>
      <c r="I5" s="58"/>
    </row>
    <row r="6" spans="1:9" ht="16.5" hidden="1" customHeight="1" thickBot="1" x14ac:dyDescent="0.3">
      <c r="A6" s="68"/>
      <c r="B6" s="36">
        <v>209</v>
      </c>
      <c r="C6" s="10" t="s">
        <v>29</v>
      </c>
      <c r="D6" s="117">
        <v>40</v>
      </c>
      <c r="E6" s="101"/>
      <c r="F6" s="118">
        <v>63</v>
      </c>
      <c r="G6" s="118">
        <v>5.08</v>
      </c>
      <c r="H6" s="118">
        <v>4.5999999999999996</v>
      </c>
      <c r="I6" s="118">
        <v>0.28000000000000003</v>
      </c>
    </row>
    <row r="7" spans="1:9" ht="15.75" hidden="1" thickBot="1" x14ac:dyDescent="0.3">
      <c r="A7" s="68" t="s">
        <v>27</v>
      </c>
      <c r="B7" s="69">
        <v>173</v>
      </c>
      <c r="C7" s="70" t="s">
        <v>55</v>
      </c>
      <c r="D7" s="104">
        <v>200</v>
      </c>
      <c r="E7" s="128"/>
      <c r="F7" s="114">
        <v>210</v>
      </c>
      <c r="G7" s="114">
        <v>5.58</v>
      </c>
      <c r="H7" s="114">
        <v>8.68</v>
      </c>
      <c r="I7" s="114">
        <v>28.92</v>
      </c>
    </row>
    <row r="8" spans="1:9" ht="16.5" hidden="1" customHeight="1" x14ac:dyDescent="0.25">
      <c r="A8" s="72" t="s">
        <v>1</v>
      </c>
      <c r="B8" s="73">
        <v>377</v>
      </c>
      <c r="C8" s="70" t="s">
        <v>45</v>
      </c>
      <c r="D8" s="104" t="s">
        <v>44</v>
      </c>
      <c r="E8" s="128"/>
      <c r="F8" s="114">
        <v>42</v>
      </c>
      <c r="G8" s="114">
        <v>0.13</v>
      </c>
      <c r="H8" s="114">
        <v>0.02</v>
      </c>
      <c r="I8" s="114">
        <v>10.210000000000001</v>
      </c>
    </row>
    <row r="9" spans="1:9" hidden="1" x14ac:dyDescent="0.25">
      <c r="A9" s="72" t="s">
        <v>0</v>
      </c>
      <c r="B9" s="73">
        <v>134</v>
      </c>
      <c r="C9" s="70" t="s">
        <v>25</v>
      </c>
      <c r="D9" s="104">
        <v>60</v>
      </c>
      <c r="E9" s="128"/>
      <c r="F9" s="114">
        <v>156.88999999999999</v>
      </c>
      <c r="G9" s="114">
        <v>4.49</v>
      </c>
      <c r="H9" s="114">
        <v>1.74</v>
      </c>
      <c r="I9" s="114">
        <v>30.78</v>
      </c>
    </row>
    <row r="10" spans="1:9" hidden="1" x14ac:dyDescent="0.25">
      <c r="A10" s="72"/>
      <c r="B10" s="73"/>
      <c r="C10" s="70"/>
      <c r="D10" s="104"/>
      <c r="E10" s="128"/>
      <c r="F10" s="114"/>
      <c r="G10" s="114"/>
      <c r="H10" s="114"/>
      <c r="I10" s="114"/>
    </row>
    <row r="11" spans="1:9" ht="15.75" hidden="1" thickBot="1" x14ac:dyDescent="0.3">
      <c r="A11" s="74"/>
      <c r="B11" s="75"/>
      <c r="C11" s="76"/>
      <c r="D11" s="115">
        <v>500</v>
      </c>
      <c r="E11" s="129"/>
      <c r="F11" s="116">
        <f>F6+F7+F8+F9+F10</f>
        <v>471.89</v>
      </c>
      <c r="G11" s="116">
        <f>G6+G7+G8+G9+G10</f>
        <v>15.280000000000001</v>
      </c>
      <c r="H11" s="116">
        <f>H6+H7+H8+H9+H10</f>
        <v>15.04</v>
      </c>
      <c r="I11" s="116">
        <f>I6+I7+I8+I9+I10</f>
        <v>70.19</v>
      </c>
    </row>
    <row r="12" spans="1:9" ht="15.75" hidden="1" thickBot="1" x14ac:dyDescent="0.3">
      <c r="A12" s="147" t="s">
        <v>15</v>
      </c>
      <c r="B12" s="69"/>
      <c r="C12" s="77"/>
      <c r="D12" s="20"/>
      <c r="E12" s="71"/>
      <c r="F12" s="32"/>
      <c r="G12" s="32"/>
      <c r="H12" s="32"/>
      <c r="I12" s="32"/>
    </row>
    <row r="13" spans="1:9" ht="15.75" hidden="1" thickBot="1" x14ac:dyDescent="0.3">
      <c r="A13" s="68"/>
      <c r="B13" s="69"/>
      <c r="C13" s="70" t="s">
        <v>83</v>
      </c>
      <c r="D13" s="117">
        <v>50</v>
      </c>
      <c r="E13" s="128"/>
      <c r="F13" s="118">
        <v>155</v>
      </c>
      <c r="G13" s="118">
        <v>6.21</v>
      </c>
      <c r="H13" s="118">
        <v>7.86</v>
      </c>
      <c r="I13" s="118">
        <v>14.03</v>
      </c>
    </row>
    <row r="14" spans="1:9" ht="15.75" hidden="1" thickBot="1" x14ac:dyDescent="0.3">
      <c r="A14" s="78" t="s">
        <v>28</v>
      </c>
      <c r="B14" s="69">
        <v>119</v>
      </c>
      <c r="C14" s="70" t="s">
        <v>41</v>
      </c>
      <c r="D14" s="117" t="s">
        <v>14</v>
      </c>
      <c r="E14" s="128"/>
      <c r="F14" s="118">
        <v>178.62</v>
      </c>
      <c r="G14" s="118">
        <v>6.49</v>
      </c>
      <c r="H14" s="118">
        <v>6.86</v>
      </c>
      <c r="I14" s="118">
        <v>20.36</v>
      </c>
    </row>
    <row r="15" spans="1:9" hidden="1" x14ac:dyDescent="0.25">
      <c r="A15" s="79" t="s">
        <v>27</v>
      </c>
      <c r="B15" s="73">
        <v>290</v>
      </c>
      <c r="C15" s="70" t="s">
        <v>43</v>
      </c>
      <c r="D15" s="104" t="s">
        <v>30</v>
      </c>
      <c r="E15" s="128"/>
      <c r="F15" s="114">
        <v>155</v>
      </c>
      <c r="G15" s="114">
        <v>10.55</v>
      </c>
      <c r="H15" s="114">
        <v>11.66</v>
      </c>
      <c r="I15" s="130">
        <v>5.91</v>
      </c>
    </row>
    <row r="16" spans="1:9" hidden="1" x14ac:dyDescent="0.25">
      <c r="A16" s="80" t="s">
        <v>47</v>
      </c>
      <c r="B16" s="73">
        <v>202</v>
      </c>
      <c r="C16" s="70" t="s">
        <v>51</v>
      </c>
      <c r="D16" s="104">
        <v>150</v>
      </c>
      <c r="E16" s="128"/>
      <c r="F16" s="114">
        <v>156</v>
      </c>
      <c r="G16" s="114">
        <v>3.8</v>
      </c>
      <c r="H16" s="114">
        <v>0.63</v>
      </c>
      <c r="I16" s="114">
        <v>32.5</v>
      </c>
    </row>
    <row r="17" spans="1:9" hidden="1" x14ac:dyDescent="0.25">
      <c r="A17" s="72" t="s">
        <v>50</v>
      </c>
      <c r="B17" s="73">
        <v>344</v>
      </c>
      <c r="C17" s="70" t="s">
        <v>13</v>
      </c>
      <c r="D17" s="104">
        <v>200</v>
      </c>
      <c r="E17" s="128"/>
      <c r="F17" s="114">
        <v>114.6</v>
      </c>
      <c r="G17" s="114">
        <v>0.16</v>
      </c>
      <c r="H17" s="114">
        <v>0.16</v>
      </c>
      <c r="I17" s="114">
        <v>27.88</v>
      </c>
    </row>
    <row r="18" spans="1:9" hidden="1" x14ac:dyDescent="0.25">
      <c r="A18" s="72" t="s">
        <v>0</v>
      </c>
      <c r="B18" s="73"/>
      <c r="C18" s="70" t="s">
        <v>52</v>
      </c>
      <c r="D18" s="104">
        <v>30</v>
      </c>
      <c r="E18" s="128"/>
      <c r="F18" s="114">
        <v>59.28</v>
      </c>
      <c r="G18" s="114">
        <v>1.98</v>
      </c>
      <c r="H18" s="114">
        <v>0.36</v>
      </c>
      <c r="I18" s="114">
        <v>11.86</v>
      </c>
    </row>
    <row r="19" spans="1:9" hidden="1" x14ac:dyDescent="0.25">
      <c r="A19" s="72"/>
      <c r="B19" s="73"/>
      <c r="C19" s="77"/>
      <c r="D19" s="119">
        <v>800</v>
      </c>
      <c r="E19" s="128"/>
      <c r="F19" s="114"/>
      <c r="G19" s="114"/>
      <c r="H19" s="114"/>
      <c r="I19" s="114"/>
    </row>
    <row r="20" spans="1:9" hidden="1" x14ac:dyDescent="0.25">
      <c r="A20" s="72"/>
      <c r="B20" s="81"/>
      <c r="C20" s="82"/>
      <c r="D20" s="104"/>
      <c r="E20" s="131"/>
      <c r="F20" s="121"/>
      <c r="G20" s="121"/>
      <c r="H20" s="121"/>
      <c r="I20" s="121"/>
    </row>
    <row r="21" spans="1:9" hidden="1" x14ac:dyDescent="0.25">
      <c r="A21" s="72"/>
      <c r="B21" s="81"/>
      <c r="C21" s="83" t="s">
        <v>23</v>
      </c>
      <c r="D21" s="132">
        <f>D11+D19</f>
        <v>1300</v>
      </c>
      <c r="E21" s="84">
        <v>103.45</v>
      </c>
      <c r="F21" s="122">
        <f>F12+F13+F14+F15+F16+F17+F18</f>
        <v>818.5</v>
      </c>
      <c r="G21" s="122">
        <f>G12+G13+G14+G15+G16+G17+G18</f>
        <v>29.19</v>
      </c>
      <c r="H21" s="122">
        <f>H12+H13+H14+H15+H16+H17+H18</f>
        <v>27.53</v>
      </c>
      <c r="I21" s="122">
        <f>I12+I13+I14+I15+I16+I17+I18</f>
        <v>112.53999999999999</v>
      </c>
    </row>
    <row r="22" spans="1:9" ht="15.75" hidden="1" thickBot="1" x14ac:dyDescent="0.3">
      <c r="A22" s="85"/>
      <c r="B22" s="86"/>
      <c r="C22" s="76"/>
      <c r="D22" s="133"/>
      <c r="E22" s="129"/>
      <c r="F22" s="87">
        <f>F11+F21</f>
        <v>1290.3899999999999</v>
      </c>
      <c r="G22" s="87">
        <f>G11+G21</f>
        <v>44.47</v>
      </c>
      <c r="H22" s="87">
        <f>H11+H21</f>
        <v>42.57</v>
      </c>
      <c r="I22" s="87">
        <f>I11+I21</f>
        <v>182.73</v>
      </c>
    </row>
    <row r="23" spans="1:9" ht="15.75" thickBot="1" x14ac:dyDescent="0.3">
      <c r="A23" s="50" t="s">
        <v>72</v>
      </c>
      <c r="B23" s="88"/>
      <c r="C23" s="77"/>
      <c r="D23" s="7"/>
      <c r="E23" s="89"/>
      <c r="F23" s="26"/>
      <c r="G23" s="27"/>
      <c r="H23" s="27"/>
      <c r="I23" s="27"/>
    </row>
    <row r="24" spans="1:9" ht="15" customHeight="1" thickBot="1" x14ac:dyDescent="0.3">
      <c r="A24" s="78" t="s">
        <v>80</v>
      </c>
      <c r="B24" s="69">
        <v>338</v>
      </c>
      <c r="C24" s="70" t="s">
        <v>2</v>
      </c>
      <c r="D24" s="117">
        <v>100</v>
      </c>
      <c r="E24" s="128"/>
      <c r="F24" s="118">
        <v>47</v>
      </c>
      <c r="G24" s="118">
        <v>0.4</v>
      </c>
      <c r="H24" s="118">
        <v>0.4</v>
      </c>
      <c r="I24" s="118">
        <v>9.8000000000000007</v>
      </c>
    </row>
    <row r="25" spans="1:9" x14ac:dyDescent="0.25">
      <c r="A25" s="79" t="s">
        <v>27</v>
      </c>
      <c r="B25" s="73">
        <v>233</v>
      </c>
      <c r="C25" s="70" t="s">
        <v>102</v>
      </c>
      <c r="D25" s="104" t="s">
        <v>103</v>
      </c>
      <c r="E25" s="128"/>
      <c r="F25" s="114">
        <v>419.82</v>
      </c>
      <c r="G25" s="114">
        <v>17.809999999999999</v>
      </c>
      <c r="H25" s="114">
        <v>19.82</v>
      </c>
      <c r="I25" s="130">
        <v>30.68</v>
      </c>
    </row>
    <row r="26" spans="1:9" x14ac:dyDescent="0.25">
      <c r="A26" s="80" t="s">
        <v>1</v>
      </c>
      <c r="B26" s="73">
        <v>377</v>
      </c>
      <c r="C26" s="70" t="s">
        <v>45</v>
      </c>
      <c r="D26" s="104" t="s">
        <v>104</v>
      </c>
      <c r="E26" s="128"/>
      <c r="F26" s="110">
        <v>34.020000000000003</v>
      </c>
      <c r="G26" s="110">
        <v>0.13</v>
      </c>
      <c r="H26" s="110">
        <v>0.02</v>
      </c>
      <c r="I26" s="110">
        <v>8.1999999999999993</v>
      </c>
    </row>
    <row r="27" spans="1:9" x14ac:dyDescent="0.25">
      <c r="A27" s="72" t="s">
        <v>0</v>
      </c>
      <c r="B27" s="73"/>
      <c r="C27" s="70" t="s">
        <v>53</v>
      </c>
      <c r="D27" s="104">
        <v>30</v>
      </c>
      <c r="E27" s="128"/>
      <c r="F27" s="121">
        <v>71</v>
      </c>
      <c r="G27" s="114">
        <v>2.2799999999999998</v>
      </c>
      <c r="H27" s="121">
        <v>0.24</v>
      </c>
      <c r="I27" s="121">
        <v>14.76</v>
      </c>
    </row>
    <row r="28" spans="1:9" x14ac:dyDescent="0.25">
      <c r="A28" s="72"/>
      <c r="B28" s="73"/>
      <c r="C28" s="70"/>
      <c r="D28" s="119"/>
      <c r="E28" s="128"/>
      <c r="F28" s="114"/>
      <c r="G28" s="121"/>
      <c r="H28" s="121"/>
      <c r="I28" s="121"/>
    </row>
    <row r="29" spans="1:9" x14ac:dyDescent="0.25">
      <c r="A29" s="72"/>
      <c r="B29" s="81"/>
      <c r="C29" s="90" t="s">
        <v>20</v>
      </c>
      <c r="D29" s="132">
        <v>500</v>
      </c>
      <c r="E29" s="84">
        <v>68.45</v>
      </c>
      <c r="F29" s="122">
        <f>SUM(F24:F27)</f>
        <v>571.83999999999992</v>
      </c>
      <c r="G29" s="122">
        <f t="shared" ref="G29:I29" si="0">SUM(G24:G27)</f>
        <v>20.619999999999997</v>
      </c>
      <c r="H29" s="122">
        <f t="shared" si="0"/>
        <v>20.479999999999997</v>
      </c>
      <c r="I29" s="122">
        <f t="shared" si="0"/>
        <v>63.440000000000005</v>
      </c>
    </row>
    <row r="30" spans="1:9" ht="15.75" thickBot="1" x14ac:dyDescent="0.3">
      <c r="A30" s="85"/>
      <c r="B30" s="75"/>
      <c r="C30" s="76"/>
      <c r="D30" s="91"/>
      <c r="E30" s="92"/>
      <c r="F30" s="92"/>
      <c r="G30" s="92"/>
      <c r="H30" s="92"/>
      <c r="I30" s="93"/>
    </row>
    <row r="31" spans="1:9" ht="15.75" thickBot="1" x14ac:dyDescent="0.3">
      <c r="A31" s="78" t="s">
        <v>11</v>
      </c>
      <c r="B31" s="94" t="s">
        <v>10</v>
      </c>
      <c r="C31" s="94" t="s">
        <v>9</v>
      </c>
      <c r="D31" s="94" t="s">
        <v>8</v>
      </c>
      <c r="E31" s="94" t="s">
        <v>7</v>
      </c>
      <c r="F31" s="95" t="s">
        <v>81</v>
      </c>
      <c r="G31" s="95" t="s">
        <v>6</v>
      </c>
      <c r="H31" s="95" t="s">
        <v>5</v>
      </c>
      <c r="I31" s="96" t="s">
        <v>4</v>
      </c>
    </row>
    <row r="32" spans="1:9" ht="15.75" thickBot="1" x14ac:dyDescent="0.3">
      <c r="A32" s="147" t="s">
        <v>73</v>
      </c>
      <c r="B32" s="88"/>
      <c r="C32" s="97"/>
      <c r="D32" s="20"/>
      <c r="E32" s="89"/>
      <c r="F32" s="26"/>
      <c r="G32" s="27"/>
      <c r="H32" s="27"/>
      <c r="I32" s="27"/>
    </row>
    <row r="33" spans="1:9" ht="15.75" thickBot="1" x14ac:dyDescent="0.3">
      <c r="A33" s="78" t="s">
        <v>28</v>
      </c>
      <c r="B33" s="69">
        <v>119</v>
      </c>
      <c r="C33" s="70" t="s">
        <v>41</v>
      </c>
      <c r="D33" s="117" t="s">
        <v>42</v>
      </c>
      <c r="E33" s="128"/>
      <c r="F33" s="118">
        <v>394.25</v>
      </c>
      <c r="G33" s="118">
        <v>10.62</v>
      </c>
      <c r="H33" s="118">
        <v>7.83</v>
      </c>
      <c r="I33" s="118">
        <v>23.6</v>
      </c>
    </row>
    <row r="34" spans="1:9" ht="16.5" customHeight="1" x14ac:dyDescent="0.25">
      <c r="A34" s="79" t="s">
        <v>27</v>
      </c>
      <c r="B34" s="73">
        <v>233</v>
      </c>
      <c r="C34" s="70" t="s">
        <v>102</v>
      </c>
      <c r="D34" s="104" t="s">
        <v>105</v>
      </c>
      <c r="E34" s="128"/>
      <c r="F34" s="114">
        <v>343.8</v>
      </c>
      <c r="G34" s="114">
        <v>11.93</v>
      </c>
      <c r="H34" s="114">
        <v>16.239999999999998</v>
      </c>
      <c r="I34" s="130">
        <v>45.06</v>
      </c>
    </row>
    <row r="35" spans="1:9" x14ac:dyDescent="0.25">
      <c r="A35" s="72" t="s">
        <v>1</v>
      </c>
      <c r="B35" s="73">
        <v>377</v>
      </c>
      <c r="C35" s="70" t="s">
        <v>45</v>
      </c>
      <c r="D35" s="104" t="s">
        <v>104</v>
      </c>
      <c r="E35" s="128"/>
      <c r="F35" s="110">
        <v>34.020000000000003</v>
      </c>
      <c r="G35" s="110">
        <v>0.13</v>
      </c>
      <c r="H35" s="110">
        <v>0.02</v>
      </c>
      <c r="I35" s="110">
        <v>8.1999999999999993</v>
      </c>
    </row>
    <row r="36" spans="1:9" x14ac:dyDescent="0.25">
      <c r="A36" s="72" t="s">
        <v>0</v>
      </c>
      <c r="B36" s="73"/>
      <c r="C36" s="70" t="s">
        <v>91</v>
      </c>
      <c r="D36" s="104">
        <v>40</v>
      </c>
      <c r="E36" s="128"/>
      <c r="F36" s="121">
        <v>133.65</v>
      </c>
      <c r="G36" s="114">
        <v>4.46</v>
      </c>
      <c r="H36" s="121">
        <v>0.81</v>
      </c>
      <c r="I36" s="121">
        <v>26.73</v>
      </c>
    </row>
    <row r="37" spans="1:9" x14ac:dyDescent="0.25">
      <c r="A37" s="72"/>
      <c r="B37" s="73"/>
      <c r="C37" s="98"/>
      <c r="D37" s="119"/>
      <c r="E37" s="128"/>
      <c r="F37" s="114"/>
      <c r="G37" s="121"/>
      <c r="H37" s="121"/>
      <c r="I37" s="121"/>
    </row>
    <row r="38" spans="1:9" x14ac:dyDescent="0.25">
      <c r="A38" s="72"/>
      <c r="B38" s="81"/>
      <c r="C38" s="99" t="s">
        <v>19</v>
      </c>
      <c r="D38" s="119">
        <v>700</v>
      </c>
      <c r="E38" s="84">
        <v>78</v>
      </c>
      <c r="F38" s="122">
        <f>SUM(F33:F36)</f>
        <v>905.71999999999991</v>
      </c>
      <c r="G38" s="122">
        <f t="shared" ref="G38:I38" si="1">SUM(G33:G36)</f>
        <v>27.139999999999997</v>
      </c>
      <c r="H38" s="122">
        <f t="shared" si="1"/>
        <v>24.9</v>
      </c>
      <c r="I38" s="122">
        <f t="shared" si="1"/>
        <v>103.59</v>
      </c>
    </row>
    <row r="39" spans="1:9" ht="15.75" thickBot="1" x14ac:dyDescent="0.3">
      <c r="A39" s="85"/>
      <c r="B39" s="75"/>
      <c r="C39" s="76"/>
      <c r="D39" s="91"/>
      <c r="E39" s="92"/>
      <c r="F39" s="91"/>
      <c r="G39" s="91"/>
      <c r="H39" s="91"/>
      <c r="I39" s="100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tabSelected="1" workbookViewId="0">
      <selection activeCell="F12" sqref="F12"/>
    </sheetView>
  </sheetViews>
  <sheetFormatPr defaultRowHeight="15" x14ac:dyDescent="0.25"/>
  <cols>
    <col min="1" max="1" width="14.7109375" customWidth="1"/>
    <col min="2" max="2" width="9" customWidth="1"/>
    <col min="3" max="3" width="47.28515625" customWidth="1"/>
    <col min="4" max="4" width="10.5703125" customWidth="1"/>
    <col min="5" max="5" width="9.42578125" customWidth="1"/>
    <col min="7" max="7" width="8.7109375" customWidth="1"/>
    <col min="8" max="8" width="10.85546875" customWidth="1"/>
    <col min="9" max="9" width="12.140625" customWidth="1"/>
  </cols>
  <sheetData>
    <row r="2" spans="1:9" x14ac:dyDescent="0.25">
      <c r="A2" s="148" t="s">
        <v>18</v>
      </c>
      <c r="B2" s="149"/>
      <c r="C2" s="150"/>
      <c r="D2" s="65" t="s">
        <v>17</v>
      </c>
      <c r="E2" s="15" t="s">
        <v>46</v>
      </c>
      <c r="F2" s="65"/>
      <c r="G2" s="65"/>
      <c r="H2" s="65" t="s">
        <v>16</v>
      </c>
      <c r="I2" s="16">
        <v>44814</v>
      </c>
    </row>
    <row r="3" spans="1:9" ht="15.75" thickBot="1" x14ac:dyDescent="0.3"/>
    <row r="4" spans="1:9" ht="15.75" thickBot="1" x14ac:dyDescent="0.3">
      <c r="A4" s="52" t="s">
        <v>11</v>
      </c>
      <c r="B4" s="23" t="s">
        <v>10</v>
      </c>
      <c r="C4" s="23" t="s">
        <v>9</v>
      </c>
      <c r="D4" s="23" t="s">
        <v>8</v>
      </c>
      <c r="E4" s="23" t="s">
        <v>7</v>
      </c>
      <c r="F4" s="67" t="s">
        <v>81</v>
      </c>
      <c r="G4" s="67" t="s">
        <v>6</v>
      </c>
      <c r="H4" s="67" t="s">
        <v>5</v>
      </c>
      <c r="I4" s="67" t="s">
        <v>82</v>
      </c>
    </row>
    <row r="5" spans="1:9" ht="15.75" thickBot="1" x14ac:dyDescent="0.3">
      <c r="A5" s="42" t="s">
        <v>73</v>
      </c>
      <c r="B5" s="38"/>
      <c r="C5" s="48"/>
      <c r="D5" s="57"/>
      <c r="E5" s="17"/>
      <c r="F5" s="60"/>
      <c r="G5" s="62"/>
      <c r="H5" s="62"/>
      <c r="I5" s="62"/>
    </row>
    <row r="6" spans="1:9" ht="18" customHeight="1" thickBot="1" x14ac:dyDescent="0.3">
      <c r="A6" s="52" t="s">
        <v>80</v>
      </c>
      <c r="B6" s="36">
        <v>338</v>
      </c>
      <c r="C6" s="10" t="s">
        <v>2</v>
      </c>
      <c r="D6" s="108">
        <v>100</v>
      </c>
      <c r="E6" s="101"/>
      <c r="F6" s="109">
        <v>47</v>
      </c>
      <c r="G6" s="109">
        <v>0.4</v>
      </c>
      <c r="H6" s="109">
        <v>0.4</v>
      </c>
      <c r="I6" s="109">
        <v>9.8000000000000007</v>
      </c>
    </row>
    <row r="7" spans="1:9" ht="16.5" customHeight="1" x14ac:dyDescent="0.25">
      <c r="A7" s="53" t="s">
        <v>27</v>
      </c>
      <c r="B7" s="37">
        <v>279</v>
      </c>
      <c r="C7" s="10" t="s">
        <v>106</v>
      </c>
      <c r="D7" s="105" t="s">
        <v>107</v>
      </c>
      <c r="E7" s="101"/>
      <c r="F7" s="110">
        <v>220.29</v>
      </c>
      <c r="G7" s="110">
        <v>13.71</v>
      </c>
      <c r="H7" s="110">
        <v>15.39</v>
      </c>
      <c r="I7" s="127">
        <v>9.94</v>
      </c>
    </row>
    <row r="8" spans="1:9" ht="16.5" customHeight="1" x14ac:dyDescent="0.25">
      <c r="A8" s="134" t="s">
        <v>47</v>
      </c>
      <c r="B8" s="135">
        <v>303</v>
      </c>
      <c r="C8" s="134" t="s">
        <v>56</v>
      </c>
      <c r="D8" s="135" t="s">
        <v>24</v>
      </c>
      <c r="E8" s="135"/>
      <c r="F8" s="135">
        <v>202.49</v>
      </c>
      <c r="G8" s="135">
        <v>4.82</v>
      </c>
      <c r="H8" s="135">
        <v>7.26</v>
      </c>
      <c r="I8" s="135">
        <v>29.48</v>
      </c>
    </row>
    <row r="9" spans="1:9" ht="16.5" customHeight="1" x14ac:dyDescent="0.25">
      <c r="A9" s="51" t="s">
        <v>50</v>
      </c>
      <c r="B9" s="37"/>
      <c r="C9" s="10" t="s">
        <v>108</v>
      </c>
      <c r="D9" s="108">
        <v>200</v>
      </c>
      <c r="E9" s="101"/>
      <c r="F9" s="109">
        <v>89</v>
      </c>
      <c r="G9" s="109">
        <v>0.2</v>
      </c>
      <c r="H9" s="109">
        <v>0.12</v>
      </c>
      <c r="I9" s="109">
        <v>21.45</v>
      </c>
    </row>
    <row r="10" spans="1:9" x14ac:dyDescent="0.25">
      <c r="A10" s="49" t="s">
        <v>0</v>
      </c>
      <c r="B10" s="37"/>
      <c r="C10" s="10" t="s">
        <v>94</v>
      </c>
      <c r="D10" s="105" t="s">
        <v>40</v>
      </c>
      <c r="E10" s="101"/>
      <c r="F10" s="112">
        <v>83.6</v>
      </c>
      <c r="G10" s="110">
        <v>2.64</v>
      </c>
      <c r="H10" s="112">
        <v>0.4</v>
      </c>
      <c r="I10" s="112">
        <v>17.760000000000002</v>
      </c>
    </row>
    <row r="11" spans="1:9" x14ac:dyDescent="0.25">
      <c r="A11" s="49"/>
      <c r="B11" s="37"/>
      <c r="C11" s="22"/>
      <c r="D11" s="111"/>
      <c r="E11" s="101"/>
      <c r="F11" s="110"/>
      <c r="G11" s="112"/>
      <c r="H11" s="112"/>
      <c r="I11" s="112"/>
    </row>
    <row r="12" spans="1:9" ht="16.5" customHeight="1" x14ac:dyDescent="0.25">
      <c r="A12" s="49"/>
      <c r="B12" s="39"/>
      <c r="C12" s="31" t="s">
        <v>19</v>
      </c>
      <c r="D12" s="111">
        <v>628</v>
      </c>
      <c r="E12" s="63">
        <v>78</v>
      </c>
      <c r="F12" s="113">
        <f>SUM(F6:F10)</f>
        <v>642.38</v>
      </c>
      <c r="G12" s="113">
        <f t="shared" ref="G12:I12" si="0">SUM(G6:G10)</f>
        <v>21.77</v>
      </c>
      <c r="H12" s="113">
        <f t="shared" si="0"/>
        <v>23.57</v>
      </c>
      <c r="I12" s="113">
        <f t="shared" si="0"/>
        <v>88.43</v>
      </c>
    </row>
    <row r="13" spans="1:9" ht="15.75" thickBot="1" x14ac:dyDescent="0.3">
      <c r="A13" s="54"/>
      <c r="B13" s="41"/>
      <c r="C13" s="44"/>
      <c r="D13" s="46"/>
      <c r="E13" s="19"/>
      <c r="F13" s="46"/>
      <c r="G13" s="46"/>
      <c r="H13" s="46"/>
      <c r="I13" s="47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05.09</vt:lpstr>
      <vt:lpstr>06.09</vt:lpstr>
      <vt:lpstr>07.09</vt:lpstr>
      <vt:lpstr>08.09</vt:lpstr>
      <vt:lpstr>09.09</vt:lpstr>
      <vt:lpstr>10.09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RePack by Diakov</cp:lastModifiedBy>
  <dcterms:created xsi:type="dcterms:W3CDTF">2021-11-12T19:42:20Z</dcterms:created>
  <dcterms:modified xsi:type="dcterms:W3CDTF">2022-09-07T11:40:13Z</dcterms:modified>
</cp:coreProperties>
</file>